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460"/>
  </bookViews>
  <sheets>
    <sheet name="教师招聘入闱体检公示" sheetId="5" r:id="rId1"/>
  </sheets>
  <calcPr calcId="125725"/>
</workbook>
</file>

<file path=xl/calcChain.xml><?xml version="1.0" encoding="utf-8"?>
<calcChain xmlns="http://schemas.openxmlformats.org/spreadsheetml/2006/main">
  <c r="J85" i="5"/>
  <c r="G85"/>
  <c r="F85" s="1"/>
  <c r="J84"/>
  <c r="G84"/>
  <c r="F84" s="1"/>
  <c r="J83"/>
  <c r="G83"/>
  <c r="F83" s="1"/>
  <c r="J82"/>
  <c r="G82"/>
  <c r="F82" s="1"/>
  <c r="J81"/>
  <c r="G81"/>
  <c r="F81" s="1"/>
  <c r="J80"/>
  <c r="G80"/>
  <c r="F80" s="1"/>
  <c r="J79"/>
  <c r="G79"/>
  <c r="F79" s="1"/>
  <c r="J78"/>
  <c r="G78"/>
  <c r="F78" s="1"/>
  <c r="J77"/>
  <c r="G77"/>
  <c r="F77" s="1"/>
  <c r="J76"/>
  <c r="G76"/>
  <c r="F76" s="1"/>
  <c r="J75"/>
  <c r="G75"/>
  <c r="F75" s="1"/>
  <c r="J74"/>
  <c r="G74"/>
  <c r="F74" s="1"/>
  <c r="J73"/>
  <c r="G73"/>
  <c r="F73" s="1"/>
  <c r="J72"/>
  <c r="G72"/>
  <c r="F72" s="1"/>
  <c r="J71"/>
  <c r="G71"/>
  <c r="F71" s="1"/>
  <c r="J70"/>
  <c r="G70"/>
  <c r="F70" s="1"/>
  <c r="J69"/>
  <c r="G69"/>
  <c r="F69" s="1"/>
  <c r="J68"/>
  <c r="G68"/>
  <c r="F68" s="1"/>
  <c r="J67"/>
  <c r="G67"/>
  <c r="F67" s="1"/>
  <c r="J66"/>
  <c r="G66"/>
  <c r="F66" s="1"/>
  <c r="J65"/>
  <c r="G65"/>
  <c r="F65" s="1"/>
  <c r="J64"/>
  <c r="G64"/>
  <c r="F64" s="1"/>
  <c r="J63"/>
  <c r="G63"/>
  <c r="F63" s="1"/>
  <c r="J62"/>
  <c r="G62"/>
  <c r="F62" s="1"/>
  <c r="J61"/>
  <c r="G61"/>
  <c r="F61" s="1"/>
  <c r="J60"/>
  <c r="G60"/>
  <c r="F60" s="1"/>
  <c r="J59"/>
  <c r="G59"/>
  <c r="F59" s="1"/>
  <c r="J58"/>
  <c r="G58"/>
  <c r="F58" s="1"/>
  <c r="J57"/>
  <c r="G57"/>
  <c r="F57" s="1"/>
  <c r="J56"/>
  <c r="G56"/>
  <c r="F56" s="1"/>
  <c r="J55"/>
  <c r="G55"/>
  <c r="F55" s="1"/>
  <c r="J54"/>
  <c r="G54"/>
  <c r="F54" s="1"/>
  <c r="J53"/>
  <c r="G53"/>
  <c r="F53" s="1"/>
  <c r="J52"/>
  <c r="G52"/>
  <c r="F52" s="1"/>
  <c r="J51"/>
  <c r="G51"/>
  <c r="F51" s="1"/>
  <c r="J50"/>
  <c r="G50"/>
  <c r="F50" s="1"/>
  <c r="J49"/>
  <c r="G49"/>
  <c r="F49" s="1"/>
  <c r="J48"/>
  <c r="G48"/>
  <c r="F48" s="1"/>
  <c r="J47"/>
  <c r="G47"/>
  <c r="F47" s="1"/>
  <c r="J46"/>
  <c r="G46"/>
  <c r="F46" s="1"/>
  <c r="J45"/>
  <c r="G45"/>
  <c r="F45" s="1"/>
  <c r="J44"/>
  <c r="G44"/>
  <c r="F44" s="1"/>
  <c r="J43"/>
  <c r="G43"/>
  <c r="F43" s="1"/>
  <c r="J42"/>
  <c r="G42"/>
  <c r="F42" s="1"/>
  <c r="J41"/>
  <c r="G41"/>
  <c r="F41" s="1"/>
  <c r="J40"/>
  <c r="G40"/>
  <c r="F40" s="1"/>
  <c r="J39"/>
  <c r="G39"/>
  <c r="F39" s="1"/>
  <c r="J38"/>
  <c r="G38"/>
  <c r="F38" s="1"/>
  <c r="J37"/>
  <c r="G37"/>
  <c r="F37" s="1"/>
  <c r="J36"/>
  <c r="G36"/>
  <c r="F36" s="1"/>
  <c r="J35"/>
  <c r="G35"/>
  <c r="F35" s="1"/>
  <c r="J34"/>
  <c r="G34"/>
  <c r="F34" s="1"/>
  <c r="J33"/>
  <c r="G33"/>
  <c r="F33" s="1"/>
  <c r="J32"/>
  <c r="G32"/>
  <c r="F32" s="1"/>
  <c r="J31"/>
  <c r="G31"/>
  <c r="F31" s="1"/>
  <c r="J30"/>
  <c r="G30"/>
  <c r="F30" s="1"/>
  <c r="J29"/>
  <c r="G29"/>
  <c r="F29" s="1"/>
  <c r="J28"/>
  <c r="G28"/>
  <c r="F28" s="1"/>
  <c r="J27"/>
  <c r="G27"/>
  <c r="F27" s="1"/>
  <c r="J26"/>
  <c r="G26"/>
  <c r="F26" s="1"/>
  <c r="J25"/>
  <c r="G25"/>
  <c r="F25" s="1"/>
  <c r="J24"/>
  <c r="G24"/>
  <c r="F24" s="1"/>
  <c r="J23"/>
  <c r="G23"/>
  <c r="F23" s="1"/>
  <c r="J22"/>
  <c r="G22"/>
  <c r="F22" s="1"/>
  <c r="J21"/>
  <c r="G21"/>
  <c r="F21" s="1"/>
  <c r="J20"/>
  <c r="G20"/>
  <c r="F20" s="1"/>
  <c r="J19"/>
  <c r="G19"/>
  <c r="F19" s="1"/>
  <c r="J18"/>
  <c r="G18"/>
  <c r="F18" s="1"/>
  <c r="J17"/>
  <c r="G17"/>
  <c r="F17" s="1"/>
  <c r="J16"/>
  <c r="G16"/>
  <c r="F16" s="1"/>
  <c r="J15"/>
  <c r="G15"/>
  <c r="F15" s="1"/>
  <c r="J14"/>
  <c r="G14"/>
  <c r="F14" s="1"/>
  <c r="J13"/>
  <c r="G13"/>
  <c r="F13" s="1"/>
  <c r="J12"/>
  <c r="G12"/>
  <c r="F12" s="1"/>
  <c r="J11"/>
  <c r="G11"/>
  <c r="F11" s="1"/>
  <c r="J10"/>
  <c r="G10"/>
  <c r="F10" s="1"/>
  <c r="J9"/>
  <c r="G9"/>
  <c r="F9" s="1"/>
  <c r="J8"/>
  <c r="G8"/>
  <c r="F8" s="1"/>
  <c r="J7"/>
  <c r="G7"/>
  <c r="F7" s="1"/>
  <c r="J6"/>
  <c r="G6"/>
  <c r="F6" s="1"/>
  <c r="J5"/>
  <c r="G5"/>
  <c r="F5" s="1"/>
  <c r="E55" l="1"/>
  <c r="E42"/>
  <c r="E59"/>
  <c r="E63"/>
  <c r="E70"/>
  <c r="E75"/>
  <c r="E60"/>
  <c r="E64"/>
  <c r="E84"/>
  <c r="E47"/>
  <c r="E51"/>
  <c r="E67"/>
  <c r="E77"/>
  <c r="E43"/>
  <c r="E46"/>
  <c r="E53"/>
  <c r="E56"/>
  <c r="E66"/>
  <c r="E71"/>
  <c r="E76"/>
  <c r="E81"/>
  <c r="E85"/>
  <c r="E12"/>
  <c r="E17"/>
  <c r="E20"/>
  <c r="E23"/>
  <c r="E33"/>
  <c r="E39"/>
  <c r="E44"/>
  <c r="E48"/>
  <c r="E49"/>
  <c r="E57"/>
  <c r="E61"/>
  <c r="E68"/>
  <c r="E72"/>
  <c r="E73"/>
  <c r="E78"/>
  <c r="E80"/>
  <c r="E83"/>
  <c r="E24"/>
  <c r="E28"/>
  <c r="E41"/>
  <c r="E45"/>
  <c r="E50"/>
  <c r="E52"/>
  <c r="E54"/>
  <c r="E58"/>
  <c r="E62"/>
  <c r="E65"/>
  <c r="E69"/>
  <c r="E74"/>
  <c r="E79"/>
  <c r="E82"/>
  <c r="E9"/>
  <c r="E13"/>
  <c r="E18"/>
  <c r="E25"/>
  <c r="E29"/>
  <c r="E32"/>
  <c r="E37"/>
  <c r="E7"/>
  <c r="E19"/>
  <c r="E30"/>
  <c r="E34"/>
  <c r="E38"/>
  <c r="E6"/>
  <c r="E15"/>
  <c r="E27"/>
  <c r="E36"/>
  <c r="E10"/>
  <c r="E22"/>
  <c r="E26"/>
  <c r="E31"/>
  <c r="E35"/>
  <c r="E40"/>
  <c r="E16"/>
  <c r="E21"/>
  <c r="E5"/>
  <c r="E8"/>
  <c r="E11"/>
  <c r="E14"/>
</calcChain>
</file>

<file path=xl/sharedStrings.xml><?xml version="1.0" encoding="utf-8"?>
<sst xmlns="http://schemas.openxmlformats.org/spreadsheetml/2006/main" count="346" uniqueCount="232">
  <si>
    <t>序号</t>
  </si>
  <si>
    <t>岗位名称</t>
  </si>
  <si>
    <t>张佳佳</t>
  </si>
  <si>
    <t>小学数学</t>
  </si>
  <si>
    <t>周豆</t>
  </si>
  <si>
    <t>谢芳萍</t>
  </si>
  <si>
    <t>4</t>
  </si>
  <si>
    <t>叶楠梅</t>
  </si>
  <si>
    <t>5</t>
  </si>
  <si>
    <t>刘芳</t>
  </si>
  <si>
    <t>6</t>
  </si>
  <si>
    <t>袁福梅</t>
  </si>
  <si>
    <t>7</t>
  </si>
  <si>
    <t>刘丽</t>
  </si>
  <si>
    <t>8</t>
  </si>
  <si>
    <t>谢雨英</t>
  </si>
  <si>
    <t>9</t>
  </si>
  <si>
    <t>刘金红</t>
  </si>
  <si>
    <t>10</t>
  </si>
  <si>
    <t>李翰萍</t>
  </si>
  <si>
    <t>11</t>
  </si>
  <si>
    <t>李志珍</t>
  </si>
  <si>
    <t>12</t>
  </si>
  <si>
    <t>文秀月</t>
  </si>
  <si>
    <t>13</t>
  </si>
  <si>
    <t>肖蓉</t>
  </si>
  <si>
    <t>14</t>
  </si>
  <si>
    <t>庞延军</t>
  </si>
  <si>
    <t>15</t>
  </si>
  <si>
    <t>16</t>
  </si>
  <si>
    <t>17</t>
  </si>
  <si>
    <t>18</t>
  </si>
  <si>
    <t>19</t>
  </si>
  <si>
    <t>20</t>
  </si>
  <si>
    <t>21</t>
  </si>
  <si>
    <t>肖梦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</si>
  <si>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</si>
  <si>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</si>
  <si>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</si>
  <si>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</si>
  <si>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</si>
  <si>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</si>
  <si>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</si>
  <si>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</si>
  <si>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</si>
  <si>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40</t>
  </si>
  <si>
    <t>刘慧芳</t>
  </si>
  <si>
    <t>小学英语</t>
  </si>
  <si>
    <t>41</t>
  </si>
  <si>
    <t>曾丽丽</t>
  </si>
  <si>
    <t>42</t>
  </si>
  <si>
    <t>廖梦珍</t>
  </si>
  <si>
    <t>43</t>
  </si>
  <si>
    <t>刘琳</t>
  </si>
  <si>
    <t>44</t>
  </si>
  <si>
    <t>古宇凡</t>
  </si>
  <si>
    <t>45</t>
  </si>
  <si>
    <t>谢晖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</si>
  <si>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</si>
  <si>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</si>
  <si>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</si>
  <si>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</si>
  <si>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</si>
  <si>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</si>
  <si>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</si>
  <si>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</si>
  <si>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</si>
  <si>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尹小红</t>
  </si>
  <si>
    <t>小学语文</t>
  </si>
  <si>
    <t>罗慧琴</t>
  </si>
  <si>
    <t>赖小艳</t>
  </si>
  <si>
    <t>张玲</t>
  </si>
  <si>
    <t>李钟群</t>
  </si>
  <si>
    <t>黄雅婷</t>
  </si>
  <si>
    <t>黄承玉</t>
  </si>
  <si>
    <t>范婷</t>
  </si>
  <si>
    <t>陈霞</t>
  </si>
  <si>
    <t>钟赵群</t>
  </si>
  <si>
    <t>李慧敏</t>
  </si>
  <si>
    <t>谢欢</t>
  </si>
  <si>
    <t>刘倩</t>
  </si>
  <si>
    <t>谢雅娟</t>
  </si>
  <si>
    <t>杨桥</t>
  </si>
  <si>
    <t>报考人姓名</t>
  </si>
  <si>
    <t>综合分</t>
  </si>
  <si>
    <t>专业分</t>
  </si>
  <si>
    <t>总分</t>
  </si>
  <si>
    <t>排名</t>
  </si>
  <si>
    <t>70</t>
  </si>
  <si>
    <t>68</t>
  </si>
  <si>
    <t>53.5</t>
  </si>
  <si>
    <t>67</t>
  </si>
  <si>
    <t>52.5</t>
  </si>
  <si>
    <t>64</t>
  </si>
  <si>
    <t>55.5</t>
  </si>
  <si>
    <t>56</t>
  </si>
  <si>
    <t>63.5</t>
  </si>
  <si>
    <t>62.5</t>
  </si>
  <si>
    <t>55</t>
  </si>
  <si>
    <t>61</t>
  </si>
  <si>
    <t>65.5</t>
  </si>
  <si>
    <t>70.5</t>
  </si>
  <si>
    <t>43.5</t>
  </si>
  <si>
    <t>47.5</t>
  </si>
  <si>
    <t>51.5</t>
  </si>
  <si>
    <t>61.5</t>
  </si>
  <si>
    <t>65</t>
  </si>
  <si>
    <t>50.5</t>
  </si>
  <si>
    <t>60.5</t>
  </si>
  <si>
    <t>58</t>
  </si>
  <si>
    <t>48.5</t>
  </si>
  <si>
    <t>39</t>
  </si>
  <si>
    <t>59</t>
  </si>
  <si>
    <t>62</t>
  </si>
  <si>
    <t>64.5</t>
  </si>
  <si>
    <t>36</t>
  </si>
  <si>
    <t>49.5</t>
  </si>
  <si>
    <t>34</t>
  </si>
  <si>
    <t>31</t>
  </si>
  <si>
    <t>38</t>
  </si>
  <si>
    <t>32</t>
  </si>
  <si>
    <t>33</t>
  </si>
  <si>
    <t>35</t>
  </si>
  <si>
    <t>85.5</t>
  </si>
  <si>
    <t>80.5</t>
  </si>
  <si>
    <t>37</t>
  </si>
  <si>
    <t>79</t>
  </si>
  <si>
    <t>75.5</t>
  </si>
  <si>
    <t>83.5</t>
  </si>
  <si>
    <t>74</t>
  </si>
  <si>
    <t>84.5</t>
  </si>
  <si>
    <t>72</t>
  </si>
  <si>
    <t>80</t>
  </si>
  <si>
    <t>75</t>
  </si>
  <si>
    <t>71</t>
  </si>
  <si>
    <t>63</t>
  </si>
  <si>
    <t>57</t>
  </si>
  <si>
    <t>60</t>
  </si>
  <si>
    <t>58.5</t>
  </si>
  <si>
    <t>66</t>
  </si>
  <si>
    <t>69</t>
  </si>
  <si>
    <t>73</t>
  </si>
  <si>
    <t>76</t>
  </si>
  <si>
    <t>77</t>
  </si>
  <si>
    <t>78</t>
  </si>
  <si>
    <t>81</t>
  </si>
  <si>
    <t>69.5</t>
  </si>
  <si>
    <t>备注</t>
  </si>
  <si>
    <t>考试成绩</t>
  </si>
  <si>
    <t>笔试折合分（25%）</t>
  </si>
  <si>
    <t>笔试总分</t>
  </si>
  <si>
    <t>面试折合分（50%）</t>
  </si>
  <si>
    <t>面试成绩</t>
  </si>
  <si>
    <t>井冈山市2017年中小学教师招聘入闱体检人员公告</t>
    <phoneticPr fontId="2" type="noConversion"/>
  </si>
  <si>
    <t>特岗数学</t>
    <phoneticPr fontId="2" type="noConversion"/>
  </si>
  <si>
    <t>特岗英语</t>
    <phoneticPr fontId="2" type="noConversion"/>
  </si>
  <si>
    <t>特岗语文</t>
    <phoneticPr fontId="2" type="noConversion"/>
  </si>
  <si>
    <t>黄建丽</t>
  </si>
  <si>
    <t>实验小学语文</t>
  </si>
  <si>
    <t>刘日花</t>
  </si>
  <si>
    <t>刘伏瑾</t>
  </si>
  <si>
    <t>刘小强</t>
  </si>
  <si>
    <t>刘先萍</t>
  </si>
  <si>
    <t>实验小学数学</t>
  </si>
  <si>
    <t>罗婷</t>
  </si>
  <si>
    <t>李娟</t>
  </si>
  <si>
    <t>叶新花</t>
  </si>
  <si>
    <t>潘欣</t>
  </si>
  <si>
    <t>实验小学美术</t>
  </si>
  <si>
    <t>段茜芝</t>
  </si>
  <si>
    <t>肖娟娟</t>
  </si>
  <si>
    <t>实验小学体育</t>
  </si>
  <si>
    <t>肖冬香</t>
  </si>
  <si>
    <t>江泽平</t>
  </si>
  <si>
    <t>戴婷婷</t>
  </si>
  <si>
    <t>乡镇初中语文</t>
  </si>
  <si>
    <t>刘丹峰</t>
  </si>
  <si>
    <t>江芬</t>
  </si>
  <si>
    <t>陈琼</t>
  </si>
  <si>
    <t>谢贵忠</t>
  </si>
  <si>
    <t>刘丽娟</t>
  </si>
  <si>
    <t>贺红月</t>
  </si>
  <si>
    <t>乡镇初中数学</t>
  </si>
  <si>
    <t>毛玲</t>
  </si>
  <si>
    <t>李园</t>
  </si>
  <si>
    <t>周凌花</t>
  </si>
  <si>
    <t>黄晓文</t>
  </si>
  <si>
    <t>李宇慧</t>
  </si>
  <si>
    <t>乡镇初中英语</t>
  </si>
  <si>
    <t>郭韬</t>
  </si>
  <si>
    <t>周桃香</t>
  </si>
  <si>
    <t>陈樟玲</t>
  </si>
  <si>
    <t>陈小清</t>
  </si>
  <si>
    <t>张玉婷</t>
  </si>
  <si>
    <t>井冈山中学历史</t>
  </si>
  <si>
    <t>陈红</t>
  </si>
  <si>
    <t>张梦云</t>
  </si>
  <si>
    <t>熊红辉</t>
  </si>
  <si>
    <t>井冈山中学地理</t>
  </si>
  <si>
    <t>肖满红</t>
  </si>
  <si>
    <t>彭长春</t>
  </si>
  <si>
    <t>许慧</t>
  </si>
  <si>
    <t>井冈山中学物理</t>
  </si>
  <si>
    <t>周凡</t>
  </si>
  <si>
    <t>温露华</t>
  </si>
  <si>
    <t>井冈山中学生物</t>
  </si>
  <si>
    <t>周强</t>
  </si>
  <si>
    <t>汤燕鸿</t>
  </si>
  <si>
    <t>乡镇初中体育</t>
  </si>
  <si>
    <t>尹泉中</t>
  </si>
  <si>
    <t>王亚鹏</t>
  </si>
  <si>
    <t>刘丹丹</t>
  </si>
  <si>
    <t>井冈山中学思品</t>
  </si>
  <si>
    <t>顾宁苏</t>
  </si>
  <si>
    <t>袁方萍</t>
  </si>
  <si>
    <t>实验小学语文</t>
    <phoneticPr fontId="2" type="noConversion"/>
  </si>
  <si>
    <t>实验小学数学</t>
    <phoneticPr fontId="2" type="noConversion"/>
  </si>
  <si>
    <t>实验小学美术</t>
    <phoneticPr fontId="2" type="noConversion"/>
  </si>
  <si>
    <t>实验小学体育</t>
    <phoneticPr fontId="2" type="noConversion"/>
  </si>
  <si>
    <t>乡镇初中语文</t>
    <phoneticPr fontId="2" type="noConversion"/>
  </si>
  <si>
    <t>乡镇初中数学</t>
    <phoneticPr fontId="2" type="noConversion"/>
  </si>
  <si>
    <t>乡镇初中英语</t>
    <phoneticPr fontId="2" type="noConversion"/>
  </si>
  <si>
    <t>井中历史</t>
    <phoneticPr fontId="2" type="noConversion"/>
  </si>
  <si>
    <t>井中地理</t>
    <phoneticPr fontId="2" type="noConversion"/>
  </si>
  <si>
    <t>井中物理</t>
    <phoneticPr fontId="2" type="noConversion"/>
  </si>
  <si>
    <t>井中生物</t>
    <phoneticPr fontId="2" type="noConversion"/>
  </si>
  <si>
    <t>乡镇初中体育</t>
    <phoneticPr fontId="2" type="noConversion"/>
  </si>
  <si>
    <t>井中思品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</si>
  <si>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</si>
  <si>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</si>
  <si>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</si>
  <si>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井冈山市2017年中小学教师招聘笔试、面试工作已结束，现将入闱体检人员公告如下：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</si>
</sst>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ill="1" applyBorder="1" applyAlignment="1" applyProtection="1"/>
    <xf numFmtId="0" fontId="3" fillId="0" borderId="6" xfId="0" applyFont="1" applyFill="1" applyBorder="1" applyAlignment="1" applyProtection="1"/>
    <xf numFmtId="177" fontId="3" fillId="0" borderId="6" xfId="0" applyNumberFormat="1" applyFont="1" applyFill="1" applyBorder="1" applyAlignment="1" applyProtection="1"/>
    <xf numFmtId="177" fontId="0" fillId="0" borderId="6" xfId="0" applyNumberFormat="1" applyFill="1" applyBorder="1" applyAlignment="1" applyProtection="1"/>
    <xf numFmtId="176" fontId="3" fillId="2" borderId="6" xfId="0" applyNumberFormat="1" applyFont="1" applyFill="1" applyBorder="1" applyAlignment="1" applyProtection="1">
      <alignment horizontal="center"/>
    </xf>
    <xf numFmtId="176" fontId="0" fillId="2" borderId="6" xfId="0" applyNumberFormat="1" applyFill="1" applyBorder="1" applyAlignment="1" applyProtection="1">
      <alignment horizontal="center"/>
    </xf>
    <xf numFmtId="177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"/>
  <sheetViews>
    <sheetView tabSelected="1" workbookViewId="0">
      <selection activeCell="O12" sqref="O12"/>
    </sheetView>
  </sheetViews>
  <sheetFormatPr defaultColWidth="9" defaultRowHeight="13.5"/>
  <cols>
    <col min="3" max="3" width="13.75" customWidth="1"/>
    <col min="4" max="4" width="9" style="5"/>
  </cols>
  <sheetData>
    <row r="1" spans="1:12" ht="39.950000000000003" customHeight="1">
      <c r="A1" s="25" t="s">
        <v>153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9.950000000000003" customHeight="1">
      <c r="A2" s="20" t="s">
        <v>231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0.100000000000001" customHeight="1">
      <c r="A3" s="15" t="s">
        <v>0</v>
      </c>
      <c r="B3" s="15" t="s">
        <v>83</v>
      </c>
      <c r="C3" s="15" t="s">
        <v>1</v>
      </c>
      <c r="D3" s="15" t="s">
        <v>87</v>
      </c>
      <c r="E3" s="14" t="s">
        <v>148</v>
      </c>
      <c r="F3" s="14"/>
      <c r="G3" s="14"/>
      <c r="H3" s="14"/>
      <c r="I3" s="14"/>
      <c r="J3" s="14"/>
      <c r="K3" s="14"/>
      <c r="L3" s="16" t="s">
        <v>147</v>
      </c>
    </row>
    <row r="4" spans="1:12" ht="40.5">
      <c r="A4" s="15"/>
      <c r="B4" s="15"/>
      <c r="C4" s="15"/>
      <c r="D4" s="15"/>
      <c r="E4" s="4" t="s">
        <v>86</v>
      </c>
      <c r="F4" s="4" t="s">
        <v>149</v>
      </c>
      <c r="G4" s="4" t="s">
        <v>150</v>
      </c>
      <c r="H4" s="4" t="s">
        <v>84</v>
      </c>
      <c r="I4" s="4" t="s">
        <v>85</v>
      </c>
      <c r="J4" s="4" t="s">
        <v>151</v>
      </c>
      <c r="K4" s="4" t="s">
        <v>152</v>
      </c>
      <c r="L4" s="16"/>
    </row>
    <row r="5" spans="1:12" ht="20.100000000000001" customHeight="1">
      <c r="A5" s="3" t="s">
        <v>228</v>
      </c>
      <c r="B5" s="3" t="s">
        <v>4</v>
      </c>
      <c r="C5" s="3" t="s">
        <v>3</v>
      </c>
      <c r="D5" s="2">
        <v>1</v>
      </c>
      <c r="E5" s="12">
        <f t="shared" ref="E5:E19" si="0">F5+J5</f>
        <v>73.275000000000006</v>
      </c>
      <c r="F5" s="12">
        <f t="shared" ref="F5:F19" si="1">G5*0.25</f>
        <v>30.375</v>
      </c>
      <c r="G5" s="12">
        <f t="shared" ref="G5:G19" si="2">H5+I5</f>
        <v>121.5</v>
      </c>
      <c r="H5" s="13" t="s">
        <v>89</v>
      </c>
      <c r="I5" s="13" t="s">
        <v>90</v>
      </c>
      <c r="J5" s="12">
        <f t="shared" ref="J5:J19" si="3">K5*0.5</f>
        <v>42.9</v>
      </c>
      <c r="K5" s="12">
        <v>85.8</v>
      </c>
      <c r="L5" s="21" t="s">
        <v>154</v>
      </c>
    </row>
    <row r="6" spans="1:12" ht="20.100000000000001" customHeight="1">
      <c r="A6" s="3" t="s">
        <v>229</v>
      </c>
      <c r="B6" s="3" t="s">
        <v>2</v>
      </c>
      <c r="C6" s="3" t="s">
        <v>3</v>
      </c>
      <c r="D6" s="2">
        <v>2</v>
      </c>
      <c r="E6" s="12">
        <f t="shared" si="0"/>
        <v>72.960000000000008</v>
      </c>
      <c r="F6" s="12">
        <f t="shared" si="1"/>
        <v>30.75</v>
      </c>
      <c r="G6" s="12">
        <f t="shared" si="2"/>
        <v>123</v>
      </c>
      <c r="H6" s="13" t="s">
        <v>88</v>
      </c>
      <c r="I6" s="13" t="s">
        <v>65</v>
      </c>
      <c r="J6" s="12">
        <f t="shared" si="3"/>
        <v>42.21</v>
      </c>
      <c r="K6" s="12">
        <v>84.42</v>
      </c>
      <c r="L6" s="22"/>
    </row>
    <row r="7" spans="1:12" ht="20.100000000000001" customHeight="1">
      <c r="A7" s="3" t="s">
        <v>230</v>
      </c>
      <c r="B7" s="3" t="s">
        <v>11</v>
      </c>
      <c r="C7" s="3" t="s">
        <v>3</v>
      </c>
      <c r="D7" s="2">
        <v>3</v>
      </c>
      <c r="E7" s="12">
        <f t="shared" si="0"/>
        <v>72.575000000000003</v>
      </c>
      <c r="F7" s="12">
        <f t="shared" si="1"/>
        <v>29.375</v>
      </c>
      <c r="G7" s="12">
        <f t="shared" si="2"/>
        <v>117.5</v>
      </c>
      <c r="H7" s="13" t="s">
        <v>97</v>
      </c>
      <c r="I7" s="13" t="s">
        <v>98</v>
      </c>
      <c r="J7" s="12">
        <f t="shared" si="3"/>
        <v>43.2</v>
      </c>
      <c r="K7" s="12">
        <v>86.4</v>
      </c>
      <c r="L7" s="22"/>
    </row>
    <row r="8" spans="1:12" ht="20.100000000000001" customHeight="1">
      <c r="A8" s="3" t="s">
        <v>6</v>
      </c>
      <c r="B8" s="3" t="s">
        <v>7</v>
      </c>
      <c r="C8" s="3" t="s">
        <v>3</v>
      </c>
      <c r="D8" s="2">
        <v>4</v>
      </c>
      <c r="E8" s="12">
        <f t="shared" si="0"/>
        <v>72.064999999999998</v>
      </c>
      <c r="F8" s="12">
        <f t="shared" si="1"/>
        <v>29.875</v>
      </c>
      <c r="G8" s="12">
        <f t="shared" si="2"/>
        <v>119.5</v>
      </c>
      <c r="H8" s="13" t="s">
        <v>93</v>
      </c>
      <c r="I8" s="13" t="s">
        <v>94</v>
      </c>
      <c r="J8" s="12">
        <f t="shared" si="3"/>
        <v>42.19</v>
      </c>
      <c r="K8" s="12">
        <v>84.38</v>
      </c>
      <c r="L8" s="22"/>
    </row>
    <row r="9" spans="1:12" ht="20.100000000000001" customHeight="1">
      <c r="A9" s="3" t="s">
        <v>8</v>
      </c>
      <c r="B9" s="3" t="s">
        <v>13</v>
      </c>
      <c r="C9" s="3" t="s">
        <v>3</v>
      </c>
      <c r="D9" s="2">
        <v>5</v>
      </c>
      <c r="E9" s="12">
        <f t="shared" si="0"/>
        <v>71.680000000000007</v>
      </c>
      <c r="F9" s="12">
        <f t="shared" si="1"/>
        <v>29.25</v>
      </c>
      <c r="G9" s="12">
        <f t="shared" si="2"/>
        <v>117</v>
      </c>
      <c r="H9" s="13" t="s">
        <v>99</v>
      </c>
      <c r="I9" s="13" t="s">
        <v>95</v>
      </c>
      <c r="J9" s="12">
        <f t="shared" si="3"/>
        <v>42.43</v>
      </c>
      <c r="K9" s="12">
        <v>84.86</v>
      </c>
      <c r="L9" s="22"/>
    </row>
    <row r="10" spans="1:12" ht="20.100000000000001" customHeight="1">
      <c r="A10" s="3" t="s">
        <v>10</v>
      </c>
      <c r="B10" s="3" t="s">
        <v>19</v>
      </c>
      <c r="C10" s="3" t="s">
        <v>3</v>
      </c>
      <c r="D10" s="2">
        <v>6</v>
      </c>
      <c r="E10" s="12">
        <f t="shared" si="0"/>
        <v>71.650000000000006</v>
      </c>
      <c r="F10" s="12">
        <f t="shared" si="1"/>
        <v>28.25</v>
      </c>
      <c r="G10" s="12">
        <f t="shared" si="2"/>
        <v>113</v>
      </c>
      <c r="H10" s="13" t="s">
        <v>100</v>
      </c>
      <c r="I10" s="13" t="s">
        <v>103</v>
      </c>
      <c r="J10" s="12">
        <f t="shared" si="3"/>
        <v>43.4</v>
      </c>
      <c r="K10" s="12">
        <v>86.8</v>
      </c>
      <c r="L10" s="22"/>
    </row>
    <row r="11" spans="1:12" ht="20.100000000000001" customHeight="1">
      <c r="A11" s="3" t="s">
        <v>12</v>
      </c>
      <c r="B11" s="3" t="s">
        <v>9</v>
      </c>
      <c r="C11" s="3" t="s">
        <v>3</v>
      </c>
      <c r="D11" s="2">
        <v>7</v>
      </c>
      <c r="E11" s="12">
        <f t="shared" si="0"/>
        <v>71.525000000000006</v>
      </c>
      <c r="F11" s="12">
        <f t="shared" si="1"/>
        <v>29.875</v>
      </c>
      <c r="G11" s="12">
        <f t="shared" si="2"/>
        <v>119.5</v>
      </c>
      <c r="H11" s="13" t="s">
        <v>95</v>
      </c>
      <c r="I11" s="13" t="s">
        <v>96</v>
      </c>
      <c r="J11" s="12">
        <f t="shared" si="3"/>
        <v>41.65</v>
      </c>
      <c r="K11" s="12">
        <v>83.3</v>
      </c>
      <c r="L11" s="22"/>
    </row>
    <row r="12" spans="1:12" ht="20.100000000000001" customHeight="1">
      <c r="A12" s="3" t="s">
        <v>14</v>
      </c>
      <c r="B12" s="3" t="s">
        <v>27</v>
      </c>
      <c r="C12" s="3" t="s">
        <v>3</v>
      </c>
      <c r="D12" s="2">
        <v>8</v>
      </c>
      <c r="E12" s="12">
        <f t="shared" si="0"/>
        <v>71.31</v>
      </c>
      <c r="F12" s="12">
        <f t="shared" si="1"/>
        <v>27.75</v>
      </c>
      <c r="G12" s="12">
        <f t="shared" si="2"/>
        <v>111</v>
      </c>
      <c r="H12" s="13" t="s">
        <v>107</v>
      </c>
      <c r="I12" s="13" t="s">
        <v>108</v>
      </c>
      <c r="J12" s="12">
        <f t="shared" si="3"/>
        <v>43.56</v>
      </c>
      <c r="K12" s="12">
        <v>87.12</v>
      </c>
      <c r="L12" s="22"/>
    </row>
    <row r="13" spans="1:12" ht="20.100000000000001" customHeight="1">
      <c r="A13" s="3" t="s">
        <v>16</v>
      </c>
      <c r="B13" s="3" t="s">
        <v>5</v>
      </c>
      <c r="C13" s="3" t="s">
        <v>3</v>
      </c>
      <c r="D13" s="2">
        <v>9</v>
      </c>
      <c r="E13" s="12">
        <f t="shared" si="0"/>
        <v>71.204999999999998</v>
      </c>
      <c r="F13" s="12">
        <f t="shared" si="1"/>
        <v>29.875</v>
      </c>
      <c r="G13" s="12">
        <f t="shared" si="2"/>
        <v>119.5</v>
      </c>
      <c r="H13" s="13" t="s">
        <v>91</v>
      </c>
      <c r="I13" s="13" t="s">
        <v>92</v>
      </c>
      <c r="J13" s="12">
        <f t="shared" si="3"/>
        <v>41.33</v>
      </c>
      <c r="K13" s="12">
        <v>82.66</v>
      </c>
      <c r="L13" s="22"/>
    </row>
    <row r="14" spans="1:12" ht="20.100000000000001" customHeight="1">
      <c r="A14" s="3" t="s">
        <v>18</v>
      </c>
      <c r="B14" s="3" t="s">
        <v>15</v>
      </c>
      <c r="C14" s="3" t="s">
        <v>3</v>
      </c>
      <c r="D14" s="2">
        <v>10</v>
      </c>
      <c r="E14" s="12">
        <f t="shared" si="0"/>
        <v>70.865000000000009</v>
      </c>
      <c r="F14" s="12">
        <f t="shared" si="1"/>
        <v>28.875</v>
      </c>
      <c r="G14" s="12">
        <f t="shared" si="2"/>
        <v>115.5</v>
      </c>
      <c r="H14" s="13" t="s">
        <v>62</v>
      </c>
      <c r="I14" s="13" t="s">
        <v>100</v>
      </c>
      <c r="J14" s="12">
        <f t="shared" si="3"/>
        <v>41.99</v>
      </c>
      <c r="K14" s="12">
        <v>83.98</v>
      </c>
      <c r="L14" s="22"/>
    </row>
    <row r="15" spans="1:12" ht="20.100000000000001" customHeight="1">
      <c r="A15" s="3" t="s">
        <v>20</v>
      </c>
      <c r="B15" s="3" t="s">
        <v>25</v>
      </c>
      <c r="C15" s="3" t="s">
        <v>3</v>
      </c>
      <c r="D15" s="2">
        <v>11</v>
      </c>
      <c r="E15" s="12">
        <f t="shared" si="0"/>
        <v>70.314999999999998</v>
      </c>
      <c r="F15" s="12">
        <f t="shared" si="1"/>
        <v>28.125</v>
      </c>
      <c r="G15" s="12">
        <f t="shared" si="2"/>
        <v>112.5</v>
      </c>
      <c r="H15" s="13" t="s">
        <v>106</v>
      </c>
      <c r="I15" s="13" t="s">
        <v>103</v>
      </c>
      <c r="J15" s="12">
        <f t="shared" si="3"/>
        <v>42.19</v>
      </c>
      <c r="K15" s="12">
        <v>84.38</v>
      </c>
      <c r="L15" s="22"/>
    </row>
    <row r="16" spans="1:12" ht="20.100000000000001" customHeight="1">
      <c r="A16" s="3" t="s">
        <v>22</v>
      </c>
      <c r="B16" s="3" t="s">
        <v>23</v>
      </c>
      <c r="C16" s="3" t="s">
        <v>3</v>
      </c>
      <c r="D16" s="2">
        <v>12</v>
      </c>
      <c r="E16" s="12">
        <f t="shared" si="0"/>
        <v>70.234999999999999</v>
      </c>
      <c r="F16" s="12">
        <f t="shared" si="1"/>
        <v>28.125</v>
      </c>
      <c r="G16" s="12">
        <f t="shared" si="2"/>
        <v>112.5</v>
      </c>
      <c r="H16" s="13" t="s">
        <v>106</v>
      </c>
      <c r="I16" s="13" t="s">
        <v>103</v>
      </c>
      <c r="J16" s="12">
        <f t="shared" si="3"/>
        <v>42.11</v>
      </c>
      <c r="K16" s="12">
        <v>84.22</v>
      </c>
      <c r="L16" s="22"/>
    </row>
    <row r="17" spans="1:12" ht="20.100000000000001" customHeight="1">
      <c r="A17" s="3" t="s">
        <v>24</v>
      </c>
      <c r="B17" s="3" t="s">
        <v>17</v>
      </c>
      <c r="C17" s="3" t="s">
        <v>3</v>
      </c>
      <c r="D17" s="2">
        <v>13</v>
      </c>
      <c r="E17" s="12">
        <f t="shared" si="0"/>
        <v>70.099999999999994</v>
      </c>
      <c r="F17" s="12">
        <f t="shared" si="1"/>
        <v>28.5</v>
      </c>
      <c r="G17" s="12">
        <f t="shared" si="2"/>
        <v>114</v>
      </c>
      <c r="H17" s="13" t="s">
        <v>101</v>
      </c>
      <c r="I17" s="13" t="s">
        <v>102</v>
      </c>
      <c r="J17" s="12">
        <f t="shared" si="3"/>
        <v>41.6</v>
      </c>
      <c r="K17" s="12">
        <v>83.2</v>
      </c>
      <c r="L17" s="22"/>
    </row>
    <row r="18" spans="1:12" ht="20.100000000000001" customHeight="1">
      <c r="A18" s="3" t="s">
        <v>26</v>
      </c>
      <c r="B18" s="3" t="s">
        <v>35</v>
      </c>
      <c r="C18" s="3" t="s">
        <v>3</v>
      </c>
      <c r="D18" s="2">
        <v>14</v>
      </c>
      <c r="E18" s="12">
        <f t="shared" si="0"/>
        <v>69.194999999999993</v>
      </c>
      <c r="F18" s="12">
        <f t="shared" si="1"/>
        <v>25.625</v>
      </c>
      <c r="G18" s="12">
        <f t="shared" si="2"/>
        <v>102.5</v>
      </c>
      <c r="H18" s="13" t="s">
        <v>102</v>
      </c>
      <c r="I18" s="13" t="s">
        <v>112</v>
      </c>
      <c r="J18" s="12">
        <f t="shared" si="3"/>
        <v>43.57</v>
      </c>
      <c r="K18" s="12">
        <v>87.14</v>
      </c>
      <c r="L18" s="22"/>
    </row>
    <row r="19" spans="1:12" ht="20.100000000000001" customHeight="1">
      <c r="A19" s="3" t="s">
        <v>28</v>
      </c>
      <c r="B19" s="3" t="s">
        <v>21</v>
      </c>
      <c r="C19" s="3" t="s">
        <v>3</v>
      </c>
      <c r="D19" s="2">
        <v>15</v>
      </c>
      <c r="E19" s="12">
        <f t="shared" si="0"/>
        <v>68.680000000000007</v>
      </c>
      <c r="F19" s="12">
        <f t="shared" si="1"/>
        <v>28.25</v>
      </c>
      <c r="G19" s="12">
        <f t="shared" si="2"/>
        <v>113</v>
      </c>
      <c r="H19" s="13" t="s">
        <v>104</v>
      </c>
      <c r="I19" s="13" t="s">
        <v>105</v>
      </c>
      <c r="J19" s="12">
        <f t="shared" si="3"/>
        <v>40.43</v>
      </c>
      <c r="K19" s="12">
        <v>80.86</v>
      </c>
      <c r="L19" s="23"/>
    </row>
    <row r="20" spans="1:12" ht="20.100000000000001" customHeight="1">
      <c r="A20" s="3" t="s">
        <v>29</v>
      </c>
      <c r="B20" s="1" t="s">
        <v>46</v>
      </c>
      <c r="C20" s="1" t="s">
        <v>47</v>
      </c>
      <c r="D20" s="2">
        <v>1</v>
      </c>
      <c r="E20" s="12">
        <f t="shared" ref="E20:E25" si="4">F20+J20</f>
        <v>83.06</v>
      </c>
      <c r="F20" s="12">
        <f t="shared" ref="F20:F25" si="5">G20*0.25</f>
        <v>40.25</v>
      </c>
      <c r="G20" s="12">
        <f t="shared" ref="G20:G25" si="6">H20+I20</f>
        <v>161</v>
      </c>
      <c r="H20" s="13" t="s">
        <v>123</v>
      </c>
      <c r="I20" s="13" t="s">
        <v>127</v>
      </c>
      <c r="J20" s="12">
        <f t="shared" ref="J20:J25" si="7">K20*0.5</f>
        <v>42.81</v>
      </c>
      <c r="K20" s="12">
        <v>85.62</v>
      </c>
      <c r="L20" s="21" t="s">
        <v>155</v>
      </c>
    </row>
    <row r="21" spans="1:12" ht="20.100000000000001" customHeight="1">
      <c r="A21" s="3" t="s">
        <v>30</v>
      </c>
      <c r="B21" s="1" t="s">
        <v>53</v>
      </c>
      <c r="C21" s="1" t="s">
        <v>47</v>
      </c>
      <c r="D21" s="2">
        <v>2</v>
      </c>
      <c r="E21" s="12">
        <f t="shared" si="4"/>
        <v>82.53</v>
      </c>
      <c r="F21" s="12">
        <f t="shared" si="5"/>
        <v>38.75</v>
      </c>
      <c r="G21" s="12">
        <f t="shared" si="6"/>
        <v>155</v>
      </c>
      <c r="H21" s="13" t="s">
        <v>132</v>
      </c>
      <c r="I21" s="13" t="s">
        <v>133</v>
      </c>
      <c r="J21" s="12">
        <f t="shared" si="7"/>
        <v>43.78</v>
      </c>
      <c r="K21" s="12">
        <v>87.56</v>
      </c>
      <c r="L21" s="22"/>
    </row>
    <row r="22" spans="1:12" ht="20.100000000000001" customHeight="1">
      <c r="A22" s="3" t="s">
        <v>31</v>
      </c>
      <c r="B22" s="1" t="s">
        <v>49</v>
      </c>
      <c r="C22" s="1" t="s">
        <v>47</v>
      </c>
      <c r="D22" s="2">
        <v>3</v>
      </c>
      <c r="E22" s="12">
        <f t="shared" si="4"/>
        <v>82.185000000000002</v>
      </c>
      <c r="F22" s="12">
        <f t="shared" si="5"/>
        <v>39.375</v>
      </c>
      <c r="G22" s="12">
        <f t="shared" si="6"/>
        <v>157.5</v>
      </c>
      <c r="H22" s="13" t="s">
        <v>128</v>
      </c>
      <c r="I22" s="13" t="s">
        <v>129</v>
      </c>
      <c r="J22" s="12">
        <f t="shared" si="7"/>
        <v>42.81</v>
      </c>
      <c r="K22" s="12">
        <v>85.62</v>
      </c>
      <c r="L22" s="22"/>
    </row>
    <row r="23" spans="1:12" ht="20.100000000000001" customHeight="1">
      <c r="A23" s="3" t="s">
        <v>32</v>
      </c>
      <c r="B23" s="1" t="s">
        <v>51</v>
      </c>
      <c r="C23" s="1" t="s">
        <v>47</v>
      </c>
      <c r="D23" s="2">
        <v>4</v>
      </c>
      <c r="E23" s="12">
        <f t="shared" si="4"/>
        <v>82.174999999999997</v>
      </c>
      <c r="F23" s="12">
        <f t="shared" si="5"/>
        <v>39.125</v>
      </c>
      <c r="G23" s="12">
        <f t="shared" si="6"/>
        <v>156.5</v>
      </c>
      <c r="H23" s="13" t="s">
        <v>130</v>
      </c>
      <c r="I23" s="13" t="s">
        <v>131</v>
      </c>
      <c r="J23" s="12">
        <f t="shared" si="7"/>
        <v>43.05</v>
      </c>
      <c r="K23" s="12">
        <v>86.1</v>
      </c>
      <c r="L23" s="22"/>
    </row>
    <row r="24" spans="1:12" ht="20.100000000000001" customHeight="1">
      <c r="A24" s="3" t="s">
        <v>33</v>
      </c>
      <c r="B24" s="1" t="s">
        <v>55</v>
      </c>
      <c r="C24" s="1" t="s">
        <v>47</v>
      </c>
      <c r="D24" s="2">
        <v>5</v>
      </c>
      <c r="E24" s="12">
        <f t="shared" si="4"/>
        <v>79.805000000000007</v>
      </c>
      <c r="F24" s="12">
        <f t="shared" si="5"/>
        <v>34.875</v>
      </c>
      <c r="G24" s="12">
        <f t="shared" si="6"/>
        <v>139.5</v>
      </c>
      <c r="H24" s="13" t="s">
        <v>129</v>
      </c>
      <c r="I24" s="13" t="s">
        <v>100</v>
      </c>
      <c r="J24" s="12">
        <f t="shared" si="7"/>
        <v>44.93</v>
      </c>
      <c r="K24" s="12">
        <v>89.86</v>
      </c>
      <c r="L24" s="22"/>
    </row>
    <row r="25" spans="1:12" ht="20.100000000000001" customHeight="1">
      <c r="A25" s="3" t="s">
        <v>34</v>
      </c>
      <c r="B25" s="1" t="s">
        <v>57</v>
      </c>
      <c r="C25" s="1" t="s">
        <v>47</v>
      </c>
      <c r="D25" s="2">
        <v>6</v>
      </c>
      <c r="E25" s="12">
        <f t="shared" si="4"/>
        <v>76.715000000000003</v>
      </c>
      <c r="F25" s="12">
        <f t="shared" si="5"/>
        <v>33.625</v>
      </c>
      <c r="G25" s="12">
        <f t="shared" si="6"/>
        <v>134.5</v>
      </c>
      <c r="H25" s="13" t="s">
        <v>134</v>
      </c>
      <c r="I25" s="13" t="s">
        <v>96</v>
      </c>
      <c r="J25" s="12">
        <f t="shared" si="7"/>
        <v>43.09</v>
      </c>
      <c r="K25" s="12">
        <v>86.18</v>
      </c>
      <c r="L25" s="23"/>
    </row>
    <row r="26" spans="1:12" ht="20.100000000000001" customHeight="1">
      <c r="A26" s="3" t="s">
        <v>36</v>
      </c>
      <c r="B26" s="3" t="s">
        <v>67</v>
      </c>
      <c r="C26" s="3" t="s">
        <v>68</v>
      </c>
      <c r="D26" s="2">
        <v>1</v>
      </c>
      <c r="E26" s="12">
        <f t="shared" ref="E26:E44" si="8">F26+J26</f>
        <v>75.099999999999994</v>
      </c>
      <c r="F26" s="12">
        <f t="shared" ref="F26:F44" si="9">G26*0.25</f>
        <v>35.25</v>
      </c>
      <c r="G26" s="12">
        <f t="shared" ref="G26:G44" si="10">H26+I26</f>
        <v>141</v>
      </c>
      <c r="H26" s="13" t="s">
        <v>124</v>
      </c>
      <c r="I26" s="13" t="s">
        <v>108</v>
      </c>
      <c r="J26" s="12">
        <f t="shared" ref="J26:J44" si="11">K26*0.5</f>
        <v>39.85</v>
      </c>
      <c r="K26" s="12">
        <v>79.7</v>
      </c>
      <c r="L26" s="21" t="s">
        <v>156</v>
      </c>
    </row>
    <row r="27" spans="1:12" ht="20.100000000000001" customHeight="1">
      <c r="A27" s="3" t="s">
        <v>37</v>
      </c>
      <c r="B27" s="3" t="s">
        <v>69</v>
      </c>
      <c r="C27" s="3" t="s">
        <v>68</v>
      </c>
      <c r="D27" s="2">
        <v>2</v>
      </c>
      <c r="E27" s="12">
        <f t="shared" si="8"/>
        <v>74.08</v>
      </c>
      <c r="F27" s="12">
        <f t="shared" si="9"/>
        <v>34.25</v>
      </c>
      <c r="G27" s="12">
        <f t="shared" si="10"/>
        <v>137</v>
      </c>
      <c r="H27" s="13" t="s">
        <v>144</v>
      </c>
      <c r="I27" s="13" t="s">
        <v>112</v>
      </c>
      <c r="J27" s="12">
        <f t="shared" si="11"/>
        <v>39.83</v>
      </c>
      <c r="K27" s="12">
        <v>79.66</v>
      </c>
      <c r="L27" s="22"/>
    </row>
    <row r="28" spans="1:12" ht="20.100000000000001" customHeight="1">
      <c r="A28" s="3" t="s">
        <v>38</v>
      </c>
      <c r="B28" s="3" t="s">
        <v>70</v>
      </c>
      <c r="C28" s="3" t="s">
        <v>68</v>
      </c>
      <c r="D28" s="2">
        <v>3</v>
      </c>
      <c r="E28" s="12">
        <f t="shared" si="8"/>
        <v>73.724999999999994</v>
      </c>
      <c r="F28" s="12">
        <f t="shared" si="9"/>
        <v>33.625</v>
      </c>
      <c r="G28" s="12">
        <f t="shared" si="10"/>
        <v>134.5</v>
      </c>
      <c r="H28" s="13" t="s">
        <v>141</v>
      </c>
      <c r="I28" s="13" t="s">
        <v>105</v>
      </c>
      <c r="J28" s="12">
        <f t="shared" si="11"/>
        <v>40.1</v>
      </c>
      <c r="K28" s="12">
        <v>80.2</v>
      </c>
      <c r="L28" s="22"/>
    </row>
    <row r="29" spans="1:12" ht="20.100000000000001" customHeight="1">
      <c r="A29" s="3" t="s">
        <v>39</v>
      </c>
      <c r="B29" s="3" t="s">
        <v>71</v>
      </c>
      <c r="C29" s="3" t="s">
        <v>68</v>
      </c>
      <c r="D29" s="2">
        <v>4</v>
      </c>
      <c r="E29" s="12">
        <f t="shared" si="8"/>
        <v>73.259999999999991</v>
      </c>
      <c r="F29" s="12">
        <f t="shared" si="9"/>
        <v>32</v>
      </c>
      <c r="G29" s="12">
        <f t="shared" si="10"/>
        <v>128</v>
      </c>
      <c r="H29" s="13" t="s">
        <v>100</v>
      </c>
      <c r="I29" s="13" t="s">
        <v>97</v>
      </c>
      <c r="J29" s="12">
        <f t="shared" si="11"/>
        <v>41.26</v>
      </c>
      <c r="K29" s="12">
        <v>82.52</v>
      </c>
      <c r="L29" s="22"/>
    </row>
    <row r="30" spans="1:12" ht="20.100000000000001" customHeight="1">
      <c r="A30" s="3" t="s">
        <v>40</v>
      </c>
      <c r="B30" s="3" t="s">
        <v>72</v>
      </c>
      <c r="C30" s="3" t="s">
        <v>68</v>
      </c>
      <c r="D30" s="2">
        <v>5</v>
      </c>
      <c r="E30" s="12">
        <f t="shared" si="8"/>
        <v>71.02000000000001</v>
      </c>
      <c r="F30" s="12">
        <f t="shared" si="9"/>
        <v>32</v>
      </c>
      <c r="G30" s="12">
        <f t="shared" si="10"/>
        <v>128</v>
      </c>
      <c r="H30" s="13" t="s">
        <v>133</v>
      </c>
      <c r="I30" s="13" t="s">
        <v>65</v>
      </c>
      <c r="J30" s="12">
        <f t="shared" si="11"/>
        <v>39.020000000000003</v>
      </c>
      <c r="K30" s="12">
        <v>78.040000000000006</v>
      </c>
      <c r="L30" s="22"/>
    </row>
    <row r="31" spans="1:12" ht="20.100000000000001" customHeight="1">
      <c r="A31" s="3" t="s">
        <v>41</v>
      </c>
      <c r="B31" s="3" t="s">
        <v>73</v>
      </c>
      <c r="C31" s="3" t="s">
        <v>68</v>
      </c>
      <c r="D31" s="2">
        <v>6</v>
      </c>
      <c r="E31" s="12">
        <f t="shared" si="8"/>
        <v>70.960000000000008</v>
      </c>
      <c r="F31" s="12">
        <f t="shared" si="9"/>
        <v>30.75</v>
      </c>
      <c r="G31" s="12">
        <f t="shared" si="10"/>
        <v>123</v>
      </c>
      <c r="H31" s="13" t="s">
        <v>88</v>
      </c>
      <c r="I31" s="13" t="s">
        <v>65</v>
      </c>
      <c r="J31" s="12">
        <f t="shared" si="11"/>
        <v>40.21</v>
      </c>
      <c r="K31" s="12">
        <v>80.42</v>
      </c>
      <c r="L31" s="22"/>
    </row>
    <row r="32" spans="1:12" ht="20.100000000000001" customHeight="1">
      <c r="A32" s="3" t="s">
        <v>42</v>
      </c>
      <c r="B32" s="3" t="s">
        <v>76</v>
      </c>
      <c r="C32" s="3" t="s">
        <v>68</v>
      </c>
      <c r="D32" s="2">
        <v>7</v>
      </c>
      <c r="E32" s="12">
        <f t="shared" si="8"/>
        <v>70.495000000000005</v>
      </c>
      <c r="F32" s="12">
        <f t="shared" si="9"/>
        <v>29.875</v>
      </c>
      <c r="G32" s="12">
        <f>H32+I32</f>
        <v>119.5</v>
      </c>
      <c r="H32" s="13" t="s">
        <v>98</v>
      </c>
      <c r="I32" s="13" t="s">
        <v>114</v>
      </c>
      <c r="J32" s="12">
        <f t="shared" si="11"/>
        <v>40.619999999999997</v>
      </c>
      <c r="K32" s="12">
        <v>81.239999999999995</v>
      </c>
      <c r="L32" s="22"/>
    </row>
    <row r="33" spans="1:12" ht="20.100000000000001" customHeight="1">
      <c r="A33" s="3" t="s">
        <v>43</v>
      </c>
      <c r="B33" s="3" t="s">
        <v>75</v>
      </c>
      <c r="C33" s="3" t="s">
        <v>68</v>
      </c>
      <c r="D33" s="2">
        <v>8</v>
      </c>
      <c r="E33" s="12">
        <f t="shared" si="8"/>
        <v>70.314999999999998</v>
      </c>
      <c r="F33" s="12">
        <f t="shared" si="9"/>
        <v>30.125</v>
      </c>
      <c r="G33" s="12">
        <f t="shared" si="10"/>
        <v>120.5</v>
      </c>
      <c r="H33" s="13" t="s">
        <v>108</v>
      </c>
      <c r="I33" s="13" t="s">
        <v>137</v>
      </c>
      <c r="J33" s="12">
        <f t="shared" si="11"/>
        <v>40.19</v>
      </c>
      <c r="K33" s="12">
        <v>80.38</v>
      </c>
      <c r="L33" s="22"/>
    </row>
    <row r="34" spans="1:12" ht="20.100000000000001" customHeight="1">
      <c r="A34" s="3" t="s">
        <v>44</v>
      </c>
      <c r="B34" s="3" t="s">
        <v>74</v>
      </c>
      <c r="C34" s="3" t="s">
        <v>68</v>
      </c>
      <c r="D34" s="2">
        <v>9</v>
      </c>
      <c r="E34" s="12">
        <f t="shared" si="8"/>
        <v>70.14</v>
      </c>
      <c r="F34" s="12">
        <f t="shared" si="9"/>
        <v>30.25</v>
      </c>
      <c r="G34" s="12">
        <f>H34+I34</f>
        <v>121</v>
      </c>
      <c r="H34" s="13" t="s">
        <v>146</v>
      </c>
      <c r="I34" s="13" t="s">
        <v>104</v>
      </c>
      <c r="J34" s="12">
        <f t="shared" si="11"/>
        <v>39.89</v>
      </c>
      <c r="K34" s="12">
        <v>79.78</v>
      </c>
      <c r="L34" s="22"/>
    </row>
    <row r="35" spans="1:12" ht="20.100000000000001" customHeight="1">
      <c r="A35" s="3" t="s">
        <v>118</v>
      </c>
      <c r="B35" s="3" t="s">
        <v>77</v>
      </c>
      <c r="C35" s="3" t="s">
        <v>68</v>
      </c>
      <c r="D35" s="2">
        <v>10</v>
      </c>
      <c r="E35" s="12">
        <f t="shared" si="8"/>
        <v>69.545000000000002</v>
      </c>
      <c r="F35" s="12">
        <f t="shared" si="9"/>
        <v>29.625</v>
      </c>
      <c r="G35" s="12">
        <f t="shared" si="10"/>
        <v>118.5</v>
      </c>
      <c r="H35" s="13" t="s">
        <v>140</v>
      </c>
      <c r="I35" s="13" t="s">
        <v>116</v>
      </c>
      <c r="J35" s="12">
        <f t="shared" si="11"/>
        <v>39.92</v>
      </c>
      <c r="K35" s="12">
        <v>79.84</v>
      </c>
      <c r="L35" s="22"/>
    </row>
    <row r="36" spans="1:12" ht="20.100000000000001" customHeight="1">
      <c r="A36" s="3" t="s">
        <v>120</v>
      </c>
      <c r="B36" s="3" t="s">
        <v>80</v>
      </c>
      <c r="C36" s="3" t="s">
        <v>68</v>
      </c>
      <c r="D36" s="2">
        <v>11</v>
      </c>
      <c r="E36" s="12">
        <f t="shared" si="8"/>
        <v>68.194999999999993</v>
      </c>
      <c r="F36" s="12">
        <f t="shared" si="9"/>
        <v>26.875</v>
      </c>
      <c r="G36" s="12">
        <f t="shared" si="10"/>
        <v>107.5</v>
      </c>
      <c r="H36" s="13" t="s">
        <v>66</v>
      </c>
      <c r="I36" s="13" t="s">
        <v>90</v>
      </c>
      <c r="J36" s="12">
        <f t="shared" si="11"/>
        <v>41.32</v>
      </c>
      <c r="K36" s="12">
        <v>82.64</v>
      </c>
      <c r="L36" s="22"/>
    </row>
    <row r="37" spans="1:12" ht="20.100000000000001" customHeight="1">
      <c r="A37" s="3" t="s">
        <v>121</v>
      </c>
      <c r="B37" s="3" t="s">
        <v>81</v>
      </c>
      <c r="C37" s="3" t="s">
        <v>68</v>
      </c>
      <c r="D37" s="2">
        <v>12</v>
      </c>
      <c r="E37" s="12">
        <f t="shared" si="8"/>
        <v>68.039999999999992</v>
      </c>
      <c r="F37" s="12">
        <f t="shared" si="9"/>
        <v>26.5</v>
      </c>
      <c r="G37" s="12">
        <f t="shared" si="10"/>
        <v>106</v>
      </c>
      <c r="H37" s="13" t="s">
        <v>138</v>
      </c>
      <c r="I37" s="13" t="s">
        <v>103</v>
      </c>
      <c r="J37" s="12">
        <f t="shared" si="11"/>
        <v>41.54</v>
      </c>
      <c r="K37" s="12">
        <v>83.08</v>
      </c>
      <c r="L37" s="22"/>
    </row>
    <row r="38" spans="1:12" ht="20.100000000000001" customHeight="1">
      <c r="A38" s="3" t="s">
        <v>117</v>
      </c>
      <c r="B38" s="3" t="s">
        <v>78</v>
      </c>
      <c r="C38" s="3" t="s">
        <v>68</v>
      </c>
      <c r="D38" s="2">
        <v>13</v>
      </c>
      <c r="E38" s="12">
        <f t="shared" si="8"/>
        <v>67.314999999999998</v>
      </c>
      <c r="F38" s="12">
        <f t="shared" si="9"/>
        <v>27.875</v>
      </c>
      <c r="G38" s="12">
        <f t="shared" si="10"/>
        <v>111.5</v>
      </c>
      <c r="H38" s="13" t="s">
        <v>135</v>
      </c>
      <c r="I38" s="13" t="s">
        <v>110</v>
      </c>
      <c r="J38" s="12">
        <f t="shared" si="11"/>
        <v>39.44</v>
      </c>
      <c r="K38" s="12">
        <v>78.88</v>
      </c>
      <c r="L38" s="22"/>
    </row>
    <row r="39" spans="1:12" ht="20.100000000000001" customHeight="1">
      <c r="A39" s="3" t="s">
        <v>122</v>
      </c>
      <c r="B39" s="3" t="s">
        <v>79</v>
      </c>
      <c r="C39" s="3" t="s">
        <v>68</v>
      </c>
      <c r="D39" s="2">
        <v>14</v>
      </c>
      <c r="E39" s="12">
        <f t="shared" si="8"/>
        <v>67.14500000000001</v>
      </c>
      <c r="F39" s="12">
        <f t="shared" si="9"/>
        <v>27.625</v>
      </c>
      <c r="G39" s="12">
        <f t="shared" si="10"/>
        <v>110.5</v>
      </c>
      <c r="H39" s="13" t="s">
        <v>98</v>
      </c>
      <c r="I39" s="13" t="s">
        <v>94</v>
      </c>
      <c r="J39" s="12">
        <f t="shared" si="11"/>
        <v>39.520000000000003</v>
      </c>
      <c r="K39" s="12">
        <v>79.040000000000006</v>
      </c>
      <c r="L39" s="22"/>
    </row>
    <row r="40" spans="1:12" ht="20.100000000000001" customHeight="1">
      <c r="A40" s="3" t="s">
        <v>115</v>
      </c>
      <c r="B40" s="3" t="s">
        <v>82</v>
      </c>
      <c r="C40" s="3" t="s">
        <v>68</v>
      </c>
      <c r="D40" s="2">
        <v>15</v>
      </c>
      <c r="E40" s="12">
        <f t="shared" si="8"/>
        <v>67.14</v>
      </c>
      <c r="F40" s="12">
        <f t="shared" si="9"/>
        <v>26.25</v>
      </c>
      <c r="G40" s="12">
        <f t="shared" si="10"/>
        <v>105</v>
      </c>
      <c r="H40" s="13" t="s">
        <v>90</v>
      </c>
      <c r="I40" s="13" t="s">
        <v>104</v>
      </c>
      <c r="J40" s="12">
        <f t="shared" si="11"/>
        <v>40.89</v>
      </c>
      <c r="K40" s="12">
        <v>81.78</v>
      </c>
      <c r="L40" s="23"/>
    </row>
    <row r="41" spans="1:12" ht="20.100000000000001" customHeight="1">
      <c r="A41" s="3" t="s">
        <v>125</v>
      </c>
      <c r="B41" s="6" t="s">
        <v>157</v>
      </c>
      <c r="C41" s="7" t="s">
        <v>158</v>
      </c>
      <c r="D41" s="10">
        <v>1</v>
      </c>
      <c r="E41" s="8">
        <f t="shared" si="8"/>
        <v>75.685000000000002</v>
      </c>
      <c r="F41" s="8">
        <f t="shared" si="9"/>
        <v>35.375</v>
      </c>
      <c r="G41" s="8">
        <f t="shared" si="10"/>
        <v>141.5</v>
      </c>
      <c r="H41" s="6">
        <v>77</v>
      </c>
      <c r="I41" s="6">
        <v>64.5</v>
      </c>
      <c r="J41" s="9">
        <f t="shared" si="11"/>
        <v>40.31</v>
      </c>
      <c r="K41" s="9">
        <v>80.62</v>
      </c>
      <c r="L41" s="24" t="s">
        <v>215</v>
      </c>
    </row>
    <row r="42" spans="1:12" ht="20.100000000000001" customHeight="1">
      <c r="A42" s="3" t="s">
        <v>119</v>
      </c>
      <c r="B42" s="6" t="s">
        <v>159</v>
      </c>
      <c r="C42" s="7" t="s">
        <v>158</v>
      </c>
      <c r="D42" s="10">
        <v>2</v>
      </c>
      <c r="E42" s="8">
        <f t="shared" si="8"/>
        <v>72.835000000000008</v>
      </c>
      <c r="F42" s="8">
        <f t="shared" si="9"/>
        <v>31.125</v>
      </c>
      <c r="G42" s="8">
        <f t="shared" si="10"/>
        <v>124.5</v>
      </c>
      <c r="H42" s="6">
        <v>62</v>
      </c>
      <c r="I42" s="6">
        <v>62.5</v>
      </c>
      <c r="J42" s="9">
        <f t="shared" si="11"/>
        <v>41.71</v>
      </c>
      <c r="K42" s="9">
        <v>83.42</v>
      </c>
      <c r="L42" s="18"/>
    </row>
    <row r="43" spans="1:12" ht="20.100000000000001" customHeight="1">
      <c r="A43" s="3" t="s">
        <v>111</v>
      </c>
      <c r="B43" s="6" t="s">
        <v>160</v>
      </c>
      <c r="C43" s="7" t="s">
        <v>158</v>
      </c>
      <c r="D43" s="10">
        <v>3</v>
      </c>
      <c r="E43" s="8">
        <f t="shared" si="8"/>
        <v>72.680000000000007</v>
      </c>
      <c r="F43" s="8">
        <f t="shared" si="9"/>
        <v>31.5</v>
      </c>
      <c r="G43" s="8">
        <f t="shared" si="10"/>
        <v>126</v>
      </c>
      <c r="H43" s="6">
        <v>63.5</v>
      </c>
      <c r="I43" s="6">
        <v>62.5</v>
      </c>
      <c r="J43" s="9">
        <f t="shared" si="11"/>
        <v>41.18</v>
      </c>
      <c r="K43" s="9">
        <v>82.36</v>
      </c>
      <c r="L43" s="18"/>
    </row>
    <row r="44" spans="1:12" ht="20.100000000000001" customHeight="1">
      <c r="A44" s="3" t="s">
        <v>45</v>
      </c>
      <c r="B44" s="6" t="s">
        <v>161</v>
      </c>
      <c r="C44" s="7" t="s">
        <v>158</v>
      </c>
      <c r="D44" s="10">
        <v>4</v>
      </c>
      <c r="E44" s="8">
        <f t="shared" si="8"/>
        <v>72.60499999999999</v>
      </c>
      <c r="F44" s="8">
        <f t="shared" si="9"/>
        <v>32.625</v>
      </c>
      <c r="G44" s="8">
        <f t="shared" si="10"/>
        <v>130.5</v>
      </c>
      <c r="H44" s="6">
        <v>73.5</v>
      </c>
      <c r="I44" s="6">
        <v>57</v>
      </c>
      <c r="J44" s="9">
        <f t="shared" si="11"/>
        <v>39.979999999999997</v>
      </c>
      <c r="K44" s="9">
        <v>79.959999999999994</v>
      </c>
      <c r="L44" s="19"/>
    </row>
    <row r="45" spans="1:12" ht="20.100000000000001" customHeight="1">
      <c r="A45" s="3" t="s">
        <v>48</v>
      </c>
      <c r="B45" s="6" t="s">
        <v>162</v>
      </c>
      <c r="C45" s="7" t="s">
        <v>163</v>
      </c>
      <c r="D45" s="10">
        <v>1</v>
      </c>
      <c r="E45" s="8">
        <f t="shared" ref="E45:E48" si="12">F45+J45</f>
        <v>77.414999999999992</v>
      </c>
      <c r="F45" s="8">
        <f t="shared" ref="F45:F48" si="13">G45*0.25</f>
        <v>35.375</v>
      </c>
      <c r="G45" s="8">
        <f t="shared" ref="G45:G48" si="14">H45+I45</f>
        <v>141.5</v>
      </c>
      <c r="H45" s="6">
        <v>83.5</v>
      </c>
      <c r="I45" s="6">
        <v>58</v>
      </c>
      <c r="J45" s="9">
        <f t="shared" ref="J45:J48" si="15">K45*0.5</f>
        <v>42.04</v>
      </c>
      <c r="K45" s="9">
        <v>84.08</v>
      </c>
      <c r="L45" s="17" t="s">
        <v>216</v>
      </c>
    </row>
    <row r="46" spans="1:12" ht="20.100000000000001" customHeight="1">
      <c r="A46" s="3" t="s">
        <v>50</v>
      </c>
      <c r="B46" s="6" t="s">
        <v>164</v>
      </c>
      <c r="C46" s="7" t="s">
        <v>163</v>
      </c>
      <c r="D46" s="10">
        <v>2</v>
      </c>
      <c r="E46" s="8">
        <f t="shared" si="12"/>
        <v>76.525000000000006</v>
      </c>
      <c r="F46" s="8">
        <f t="shared" si="13"/>
        <v>35.625</v>
      </c>
      <c r="G46" s="8">
        <f t="shared" si="14"/>
        <v>142.5</v>
      </c>
      <c r="H46" s="6">
        <v>75.5</v>
      </c>
      <c r="I46" s="6">
        <v>67</v>
      </c>
      <c r="J46" s="9">
        <f t="shared" si="15"/>
        <v>40.9</v>
      </c>
      <c r="K46" s="9">
        <v>81.8</v>
      </c>
      <c r="L46" s="18"/>
    </row>
    <row r="47" spans="1:12" ht="20.100000000000001" customHeight="1">
      <c r="A47" s="3" t="s">
        <v>52</v>
      </c>
      <c r="B47" s="6" t="s">
        <v>165</v>
      </c>
      <c r="C47" s="7" t="s">
        <v>163</v>
      </c>
      <c r="D47" s="10">
        <v>3</v>
      </c>
      <c r="E47" s="8">
        <f t="shared" si="12"/>
        <v>70.11</v>
      </c>
      <c r="F47" s="8">
        <f t="shared" si="13"/>
        <v>28.5</v>
      </c>
      <c r="G47" s="8">
        <f t="shared" si="14"/>
        <v>114</v>
      </c>
      <c r="H47" s="6">
        <v>62.5</v>
      </c>
      <c r="I47" s="6">
        <v>51.5</v>
      </c>
      <c r="J47" s="9">
        <f t="shared" si="15"/>
        <v>41.61</v>
      </c>
      <c r="K47" s="9">
        <v>83.22</v>
      </c>
      <c r="L47" s="18"/>
    </row>
    <row r="48" spans="1:12" ht="20.100000000000001" customHeight="1">
      <c r="A48" s="3" t="s">
        <v>54</v>
      </c>
      <c r="B48" s="6" t="s">
        <v>166</v>
      </c>
      <c r="C48" s="7" t="s">
        <v>163</v>
      </c>
      <c r="D48" s="10">
        <v>4</v>
      </c>
      <c r="E48" s="8">
        <f t="shared" si="12"/>
        <v>69.35499999999999</v>
      </c>
      <c r="F48" s="8">
        <f t="shared" si="13"/>
        <v>27.125</v>
      </c>
      <c r="G48" s="8">
        <f t="shared" si="14"/>
        <v>108.5</v>
      </c>
      <c r="H48" s="6">
        <v>64.5</v>
      </c>
      <c r="I48" s="6">
        <v>44</v>
      </c>
      <c r="J48" s="9">
        <f t="shared" si="15"/>
        <v>42.23</v>
      </c>
      <c r="K48" s="9">
        <v>84.46</v>
      </c>
      <c r="L48" s="19"/>
    </row>
    <row r="49" spans="1:12" ht="20.100000000000001" customHeight="1">
      <c r="A49" s="3" t="s">
        <v>56</v>
      </c>
      <c r="B49" s="6" t="s">
        <v>167</v>
      </c>
      <c r="C49" s="7" t="s">
        <v>168</v>
      </c>
      <c r="D49" s="10">
        <v>1</v>
      </c>
      <c r="E49" s="8">
        <f>F49+J49</f>
        <v>79.7</v>
      </c>
      <c r="F49" s="8">
        <f>G49*0.25</f>
        <v>39.5</v>
      </c>
      <c r="G49" s="8">
        <f>H49+I49</f>
        <v>158</v>
      </c>
      <c r="H49" s="6">
        <v>80</v>
      </c>
      <c r="I49" s="6">
        <v>78</v>
      </c>
      <c r="J49" s="9">
        <f>K49*0.5</f>
        <v>40.200000000000003</v>
      </c>
      <c r="K49" s="9">
        <v>80.400000000000006</v>
      </c>
      <c r="L49" s="17" t="s">
        <v>217</v>
      </c>
    </row>
    <row r="50" spans="1:12" ht="20.100000000000001" customHeight="1">
      <c r="A50" s="3" t="s">
        <v>58</v>
      </c>
      <c r="B50" s="6" t="s">
        <v>169</v>
      </c>
      <c r="C50" s="7" t="s">
        <v>168</v>
      </c>
      <c r="D50" s="10">
        <v>2</v>
      </c>
      <c r="E50" s="8">
        <f>F50+J50</f>
        <v>74.025000000000006</v>
      </c>
      <c r="F50" s="8">
        <f>G50*0.25</f>
        <v>33.625</v>
      </c>
      <c r="G50" s="8">
        <f>H50+I50</f>
        <v>134.5</v>
      </c>
      <c r="H50" s="6">
        <v>68.5</v>
      </c>
      <c r="I50" s="6">
        <v>66</v>
      </c>
      <c r="J50" s="9">
        <f>K50*0.5</f>
        <v>40.4</v>
      </c>
      <c r="K50" s="9">
        <v>80.8</v>
      </c>
      <c r="L50" s="19"/>
    </row>
    <row r="51" spans="1:12" ht="20.100000000000001" customHeight="1">
      <c r="A51" s="3" t="s">
        <v>59</v>
      </c>
      <c r="B51" s="6" t="s">
        <v>170</v>
      </c>
      <c r="C51" s="7" t="s">
        <v>171</v>
      </c>
      <c r="D51" s="10">
        <v>1</v>
      </c>
      <c r="E51" s="8">
        <f t="shared" ref="E51:E53" si="16">F51+J51</f>
        <v>70.875</v>
      </c>
      <c r="F51" s="8">
        <f t="shared" ref="F51:F53" si="17">G51*0.25</f>
        <v>33.375</v>
      </c>
      <c r="G51" s="8">
        <f t="shared" ref="G51:G53" si="18">H51+I51</f>
        <v>133.5</v>
      </c>
      <c r="H51" s="6">
        <v>72</v>
      </c>
      <c r="I51" s="6">
        <v>61.5</v>
      </c>
      <c r="J51" s="9">
        <f t="shared" ref="J51:J53" si="19">K51*0.5</f>
        <v>37.5</v>
      </c>
      <c r="K51" s="9">
        <v>75</v>
      </c>
      <c r="L51" s="17" t="s">
        <v>218</v>
      </c>
    </row>
    <row r="52" spans="1:12" ht="20.100000000000001" customHeight="1">
      <c r="A52" s="3" t="s">
        <v>60</v>
      </c>
      <c r="B52" s="6" t="s">
        <v>172</v>
      </c>
      <c r="C52" s="7" t="s">
        <v>171</v>
      </c>
      <c r="D52" s="10">
        <v>2</v>
      </c>
      <c r="E52" s="8">
        <f t="shared" si="16"/>
        <v>68.55</v>
      </c>
      <c r="F52" s="8">
        <f t="shared" si="17"/>
        <v>31.25</v>
      </c>
      <c r="G52" s="8">
        <f t="shared" si="18"/>
        <v>125</v>
      </c>
      <c r="H52" s="6">
        <v>68</v>
      </c>
      <c r="I52" s="6">
        <v>57</v>
      </c>
      <c r="J52" s="9">
        <f t="shared" si="19"/>
        <v>37.299999999999997</v>
      </c>
      <c r="K52" s="9">
        <v>74.599999999999994</v>
      </c>
      <c r="L52" s="18"/>
    </row>
    <row r="53" spans="1:12" ht="20.100000000000001" customHeight="1">
      <c r="A53" s="3" t="s">
        <v>61</v>
      </c>
      <c r="B53" s="6" t="s">
        <v>173</v>
      </c>
      <c r="C53" s="7" t="s">
        <v>171</v>
      </c>
      <c r="D53" s="10">
        <v>3</v>
      </c>
      <c r="E53" s="8">
        <f t="shared" si="16"/>
        <v>67.784999999999997</v>
      </c>
      <c r="F53" s="8">
        <f t="shared" si="17"/>
        <v>26.625</v>
      </c>
      <c r="G53" s="8">
        <f t="shared" si="18"/>
        <v>106.5</v>
      </c>
      <c r="H53" s="6">
        <v>65.5</v>
      </c>
      <c r="I53" s="6">
        <v>41</v>
      </c>
      <c r="J53" s="9">
        <f t="shared" si="19"/>
        <v>41.16</v>
      </c>
      <c r="K53" s="9">
        <v>82.32</v>
      </c>
      <c r="L53" s="19"/>
    </row>
    <row r="54" spans="1:12" ht="20.100000000000001" customHeight="1">
      <c r="A54" s="3" t="s">
        <v>62</v>
      </c>
      <c r="B54" s="6" t="s">
        <v>174</v>
      </c>
      <c r="C54" s="7" t="s">
        <v>175</v>
      </c>
      <c r="D54" s="11">
        <v>1</v>
      </c>
      <c r="E54" s="8">
        <f t="shared" ref="E54:E59" si="20">F54+J54</f>
        <v>78.55</v>
      </c>
      <c r="F54" s="8">
        <f t="shared" ref="F54:F59" si="21">G54*0.25</f>
        <v>37.5</v>
      </c>
      <c r="G54" s="8">
        <f t="shared" ref="G54:G59" si="22">H54+I54</f>
        <v>150</v>
      </c>
      <c r="H54" s="6">
        <v>77</v>
      </c>
      <c r="I54" s="6">
        <v>73</v>
      </c>
      <c r="J54" s="9">
        <f t="shared" ref="J54:J59" si="23">K54*0.5</f>
        <v>41.05</v>
      </c>
      <c r="K54" s="9">
        <v>82.1</v>
      </c>
      <c r="L54" s="17" t="s">
        <v>219</v>
      </c>
    </row>
    <row r="55" spans="1:12" ht="20.100000000000001" customHeight="1">
      <c r="A55" s="3" t="s">
        <v>63</v>
      </c>
      <c r="B55" s="6" t="s">
        <v>176</v>
      </c>
      <c r="C55" s="7" t="s">
        <v>175</v>
      </c>
      <c r="D55" s="11">
        <v>2</v>
      </c>
      <c r="E55" s="8">
        <f t="shared" si="20"/>
        <v>75.615000000000009</v>
      </c>
      <c r="F55" s="8">
        <f t="shared" si="21"/>
        <v>35.125</v>
      </c>
      <c r="G55" s="8">
        <f t="shared" si="22"/>
        <v>140.5</v>
      </c>
      <c r="H55" s="6">
        <v>80.5</v>
      </c>
      <c r="I55" s="6">
        <v>60</v>
      </c>
      <c r="J55" s="9">
        <f t="shared" si="23"/>
        <v>40.49</v>
      </c>
      <c r="K55" s="9">
        <v>80.98</v>
      </c>
      <c r="L55" s="18"/>
    </row>
    <row r="56" spans="1:12" ht="20.100000000000001" customHeight="1">
      <c r="A56" s="3" t="s">
        <v>64</v>
      </c>
      <c r="B56" s="6" t="s">
        <v>177</v>
      </c>
      <c r="C56" s="7" t="s">
        <v>175</v>
      </c>
      <c r="D56" s="11">
        <v>3</v>
      </c>
      <c r="E56" s="8">
        <f t="shared" si="20"/>
        <v>73.555000000000007</v>
      </c>
      <c r="F56" s="8">
        <f t="shared" si="21"/>
        <v>29.375</v>
      </c>
      <c r="G56" s="8">
        <f t="shared" si="22"/>
        <v>117.5</v>
      </c>
      <c r="H56" s="6">
        <v>59</v>
      </c>
      <c r="I56" s="6">
        <v>58.5</v>
      </c>
      <c r="J56" s="9">
        <f t="shared" si="23"/>
        <v>44.18</v>
      </c>
      <c r="K56" s="9">
        <v>88.36</v>
      </c>
      <c r="L56" s="18"/>
    </row>
    <row r="57" spans="1:12" ht="20.100000000000001" customHeight="1">
      <c r="A57" s="3" t="s">
        <v>65</v>
      </c>
      <c r="B57" s="6" t="s">
        <v>178</v>
      </c>
      <c r="C57" s="7" t="s">
        <v>175</v>
      </c>
      <c r="D57" s="11">
        <v>4</v>
      </c>
      <c r="E57" s="8">
        <f t="shared" si="20"/>
        <v>71.575000000000003</v>
      </c>
      <c r="F57" s="8">
        <f t="shared" si="21"/>
        <v>28.875</v>
      </c>
      <c r="G57" s="8">
        <f t="shared" si="22"/>
        <v>115.5</v>
      </c>
      <c r="H57" s="6">
        <v>57.5</v>
      </c>
      <c r="I57" s="6">
        <v>58</v>
      </c>
      <c r="J57" s="9">
        <f t="shared" si="23"/>
        <v>42.7</v>
      </c>
      <c r="K57" s="9">
        <v>85.4</v>
      </c>
      <c r="L57" s="18"/>
    </row>
    <row r="58" spans="1:12" ht="20.100000000000001" customHeight="1">
      <c r="A58" s="3" t="s">
        <v>66</v>
      </c>
      <c r="B58" s="6" t="s">
        <v>179</v>
      </c>
      <c r="C58" s="7" t="s">
        <v>175</v>
      </c>
      <c r="D58" s="11">
        <v>5</v>
      </c>
      <c r="E58" s="8">
        <f t="shared" si="20"/>
        <v>69.234999999999999</v>
      </c>
      <c r="F58" s="8">
        <f t="shared" si="21"/>
        <v>27.125</v>
      </c>
      <c r="G58" s="8">
        <f t="shared" si="22"/>
        <v>108.5</v>
      </c>
      <c r="H58" s="6">
        <v>44</v>
      </c>
      <c r="I58" s="6">
        <v>64.5</v>
      </c>
      <c r="J58" s="9">
        <f t="shared" si="23"/>
        <v>42.11</v>
      </c>
      <c r="K58" s="9">
        <v>84.22</v>
      </c>
      <c r="L58" s="18"/>
    </row>
    <row r="59" spans="1:12" ht="20.100000000000001" customHeight="1">
      <c r="A59" s="3" t="s">
        <v>98</v>
      </c>
      <c r="B59" s="7" t="s">
        <v>180</v>
      </c>
      <c r="C59" s="7" t="s">
        <v>175</v>
      </c>
      <c r="D59" s="11">
        <v>6</v>
      </c>
      <c r="E59" s="8">
        <f t="shared" si="20"/>
        <v>69.13</v>
      </c>
      <c r="F59" s="8">
        <f t="shared" si="21"/>
        <v>28</v>
      </c>
      <c r="G59" s="8">
        <f t="shared" si="22"/>
        <v>112</v>
      </c>
      <c r="H59" s="6">
        <v>48</v>
      </c>
      <c r="I59" s="6">
        <v>64</v>
      </c>
      <c r="J59" s="9">
        <f t="shared" si="23"/>
        <v>41.13</v>
      </c>
      <c r="K59" s="9">
        <v>82.26</v>
      </c>
      <c r="L59" s="19"/>
    </row>
    <row r="60" spans="1:12" ht="20.100000000000001" customHeight="1">
      <c r="A60" s="3" t="s">
        <v>95</v>
      </c>
      <c r="B60" s="6" t="s">
        <v>181</v>
      </c>
      <c r="C60" s="7" t="s">
        <v>182</v>
      </c>
      <c r="D60" s="11">
        <v>1</v>
      </c>
      <c r="E60" s="8">
        <f t="shared" ref="E60:E64" si="24">F60+J60</f>
        <v>73.525000000000006</v>
      </c>
      <c r="F60" s="8">
        <f t="shared" ref="F60:F64" si="25">G60*0.25</f>
        <v>34.125</v>
      </c>
      <c r="G60" s="8">
        <f t="shared" ref="G60:G64" si="26">H60+I60</f>
        <v>136.5</v>
      </c>
      <c r="H60" s="6">
        <v>79</v>
      </c>
      <c r="I60" s="6">
        <v>57.5</v>
      </c>
      <c r="J60" s="9">
        <f t="shared" ref="J60:J64" si="27">K60*0.5</f>
        <v>39.4</v>
      </c>
      <c r="K60" s="9">
        <v>78.8</v>
      </c>
      <c r="L60" s="17" t="s">
        <v>220</v>
      </c>
    </row>
    <row r="61" spans="1:12" ht="20.100000000000001" customHeight="1">
      <c r="A61" s="3" t="s">
        <v>136</v>
      </c>
      <c r="B61" s="6" t="s">
        <v>183</v>
      </c>
      <c r="C61" s="7" t="s">
        <v>182</v>
      </c>
      <c r="D61" s="11">
        <v>2</v>
      </c>
      <c r="E61" s="8">
        <f t="shared" si="24"/>
        <v>73.064999999999998</v>
      </c>
      <c r="F61" s="8">
        <f t="shared" si="25"/>
        <v>31.875</v>
      </c>
      <c r="G61" s="8">
        <f t="shared" si="26"/>
        <v>127.5</v>
      </c>
      <c r="H61" s="6">
        <v>74</v>
      </c>
      <c r="I61" s="6">
        <v>53.5</v>
      </c>
      <c r="J61" s="9">
        <f t="shared" si="27"/>
        <v>41.19</v>
      </c>
      <c r="K61" s="9">
        <v>82.38</v>
      </c>
      <c r="L61" s="18"/>
    </row>
    <row r="62" spans="1:12" ht="20.100000000000001" customHeight="1">
      <c r="A62" s="3" t="s">
        <v>109</v>
      </c>
      <c r="B62" s="6" t="s">
        <v>184</v>
      </c>
      <c r="C62" s="7" t="s">
        <v>182</v>
      </c>
      <c r="D62" s="11">
        <v>3</v>
      </c>
      <c r="E62" s="8">
        <f>F62+J62</f>
        <v>69.849999999999994</v>
      </c>
      <c r="F62" s="8">
        <f>G62*0.25</f>
        <v>30.5</v>
      </c>
      <c r="G62" s="8">
        <f>H62+I62</f>
        <v>122</v>
      </c>
      <c r="H62" s="6">
        <v>65</v>
      </c>
      <c r="I62" s="6">
        <v>57</v>
      </c>
      <c r="J62" s="9">
        <f>K62*0.5</f>
        <v>39.35</v>
      </c>
      <c r="K62" s="9">
        <v>78.7</v>
      </c>
      <c r="L62" s="18"/>
    </row>
    <row r="63" spans="1:12" ht="20.100000000000001" customHeight="1">
      <c r="A63" s="3" t="s">
        <v>112</v>
      </c>
      <c r="B63" s="6" t="s">
        <v>185</v>
      </c>
      <c r="C63" s="7" t="s">
        <v>182</v>
      </c>
      <c r="D63" s="11">
        <v>4</v>
      </c>
      <c r="E63" s="8">
        <f>F63+J63</f>
        <v>69.194999999999993</v>
      </c>
      <c r="F63" s="8">
        <f>G63*0.25</f>
        <v>30.875</v>
      </c>
      <c r="G63" s="8">
        <f>H63+I63</f>
        <v>123.5</v>
      </c>
      <c r="H63" s="6">
        <v>62</v>
      </c>
      <c r="I63" s="6">
        <v>61.5</v>
      </c>
      <c r="J63" s="9">
        <f>K63*0.5</f>
        <v>38.32</v>
      </c>
      <c r="K63" s="9">
        <v>76.64</v>
      </c>
      <c r="L63" s="18"/>
    </row>
    <row r="64" spans="1:12" ht="20.100000000000001" customHeight="1">
      <c r="A64" s="3" t="s">
        <v>137</v>
      </c>
      <c r="B64" s="6" t="s">
        <v>186</v>
      </c>
      <c r="C64" s="7" t="s">
        <v>182</v>
      </c>
      <c r="D64" s="11">
        <v>5</v>
      </c>
      <c r="E64" s="8">
        <f t="shared" si="24"/>
        <v>68.650000000000006</v>
      </c>
      <c r="F64" s="8">
        <f t="shared" si="25"/>
        <v>30.25</v>
      </c>
      <c r="G64" s="8">
        <f t="shared" si="26"/>
        <v>121</v>
      </c>
      <c r="H64" s="6">
        <v>69.5</v>
      </c>
      <c r="I64" s="6">
        <v>51.5</v>
      </c>
      <c r="J64" s="9">
        <f t="shared" si="27"/>
        <v>38.4</v>
      </c>
      <c r="K64" s="9">
        <v>76.8</v>
      </c>
      <c r="L64" s="19"/>
    </row>
    <row r="65" spans="1:12" ht="20.100000000000001" customHeight="1">
      <c r="A65" s="3" t="s">
        <v>99</v>
      </c>
      <c r="B65" s="6" t="s">
        <v>187</v>
      </c>
      <c r="C65" s="7" t="s">
        <v>188</v>
      </c>
      <c r="D65" s="11">
        <v>1</v>
      </c>
      <c r="E65" s="8">
        <f t="shared" ref="E65:E69" si="28">F65+J65</f>
        <v>79.825000000000003</v>
      </c>
      <c r="F65" s="8">
        <f t="shared" ref="F65:F69" si="29">G65*0.25</f>
        <v>36.625</v>
      </c>
      <c r="G65" s="8">
        <f t="shared" ref="G65:G69" si="30">H65+I65</f>
        <v>146.5</v>
      </c>
      <c r="H65" s="6">
        <v>79.5</v>
      </c>
      <c r="I65" s="6">
        <v>67</v>
      </c>
      <c r="J65" s="9">
        <f t="shared" ref="J65:J69" si="31">K65*0.5</f>
        <v>43.2</v>
      </c>
      <c r="K65" s="9">
        <v>86.4</v>
      </c>
      <c r="L65" s="17" t="s">
        <v>221</v>
      </c>
    </row>
    <row r="66" spans="1:12" ht="20.100000000000001" customHeight="1">
      <c r="A66" s="3" t="s">
        <v>113</v>
      </c>
      <c r="B66" s="6" t="s">
        <v>189</v>
      </c>
      <c r="C66" s="7" t="s">
        <v>188</v>
      </c>
      <c r="D66" s="11">
        <v>2</v>
      </c>
      <c r="E66" s="8">
        <f t="shared" si="28"/>
        <v>78.275000000000006</v>
      </c>
      <c r="F66" s="8">
        <f t="shared" si="29"/>
        <v>35.375</v>
      </c>
      <c r="G66" s="8">
        <f t="shared" si="30"/>
        <v>141.5</v>
      </c>
      <c r="H66" s="6">
        <v>77.5</v>
      </c>
      <c r="I66" s="6">
        <v>64</v>
      </c>
      <c r="J66" s="9">
        <f t="shared" si="31"/>
        <v>42.9</v>
      </c>
      <c r="K66" s="9">
        <v>85.8</v>
      </c>
      <c r="L66" s="18"/>
    </row>
    <row r="67" spans="1:12" ht="20.100000000000001" customHeight="1">
      <c r="A67" s="3" t="s">
        <v>135</v>
      </c>
      <c r="B67" s="6" t="s">
        <v>190</v>
      </c>
      <c r="C67" s="7" t="s">
        <v>188</v>
      </c>
      <c r="D67" s="11">
        <v>3</v>
      </c>
      <c r="E67" s="8">
        <f t="shared" si="28"/>
        <v>76.365000000000009</v>
      </c>
      <c r="F67" s="8">
        <f t="shared" si="29"/>
        <v>35.625</v>
      </c>
      <c r="G67" s="8">
        <f t="shared" si="30"/>
        <v>142.5</v>
      </c>
      <c r="H67" s="6">
        <v>81.5</v>
      </c>
      <c r="I67" s="6">
        <v>61</v>
      </c>
      <c r="J67" s="9">
        <f t="shared" si="31"/>
        <v>40.74</v>
      </c>
      <c r="K67" s="9">
        <v>81.48</v>
      </c>
      <c r="L67" s="18"/>
    </row>
    <row r="68" spans="1:12" ht="20.100000000000001" customHeight="1">
      <c r="A68" s="3" t="s">
        <v>93</v>
      </c>
      <c r="B68" s="6" t="s">
        <v>191</v>
      </c>
      <c r="C68" s="7" t="s">
        <v>188</v>
      </c>
      <c r="D68" s="11">
        <v>4</v>
      </c>
      <c r="E68" s="8">
        <f t="shared" si="28"/>
        <v>75.004999999999995</v>
      </c>
      <c r="F68" s="8">
        <f t="shared" si="29"/>
        <v>31.375</v>
      </c>
      <c r="G68" s="8">
        <f t="shared" si="30"/>
        <v>125.5</v>
      </c>
      <c r="H68" s="6">
        <v>61</v>
      </c>
      <c r="I68" s="6">
        <v>64.5</v>
      </c>
      <c r="J68" s="9">
        <f t="shared" si="31"/>
        <v>43.63</v>
      </c>
      <c r="K68" s="9">
        <v>87.26</v>
      </c>
      <c r="L68" s="18"/>
    </row>
    <row r="69" spans="1:12" ht="20.100000000000001" customHeight="1">
      <c r="A69" s="3" t="s">
        <v>106</v>
      </c>
      <c r="B69" s="6" t="s">
        <v>192</v>
      </c>
      <c r="C69" s="7" t="s">
        <v>188</v>
      </c>
      <c r="D69" s="11">
        <v>5</v>
      </c>
      <c r="E69" s="8">
        <f t="shared" si="28"/>
        <v>75</v>
      </c>
      <c r="F69" s="8">
        <f t="shared" si="29"/>
        <v>34.5</v>
      </c>
      <c r="G69" s="8">
        <f t="shared" si="30"/>
        <v>138</v>
      </c>
      <c r="H69" s="6">
        <v>73.5</v>
      </c>
      <c r="I69" s="6">
        <v>64.5</v>
      </c>
      <c r="J69" s="9">
        <f t="shared" si="31"/>
        <v>40.5</v>
      </c>
      <c r="K69" s="9">
        <v>81</v>
      </c>
      <c r="L69" s="19"/>
    </row>
    <row r="70" spans="1:12" ht="20.100000000000001" customHeight="1">
      <c r="A70" s="3" t="s">
        <v>139</v>
      </c>
      <c r="B70" s="6" t="s">
        <v>193</v>
      </c>
      <c r="C70" s="7" t="s">
        <v>194</v>
      </c>
      <c r="D70" s="11">
        <v>1</v>
      </c>
      <c r="E70" s="8">
        <f t="shared" ref="E70:E72" si="32">F70+J70</f>
        <v>79.650000000000006</v>
      </c>
      <c r="F70" s="8">
        <f t="shared" ref="F70:F72" si="33">G70*0.25</f>
        <v>38.5</v>
      </c>
      <c r="G70" s="8">
        <f t="shared" ref="G70:G72" si="34">H70+I70</f>
        <v>154</v>
      </c>
      <c r="H70" s="6">
        <v>79</v>
      </c>
      <c r="I70" s="6">
        <v>75</v>
      </c>
      <c r="J70" s="9">
        <f t="shared" ref="J70:J72" si="35">K70*0.5</f>
        <v>41.15</v>
      </c>
      <c r="K70" s="9">
        <v>82.3</v>
      </c>
      <c r="L70" s="17" t="s">
        <v>222</v>
      </c>
    </row>
    <row r="71" spans="1:12" ht="20.100000000000001" customHeight="1">
      <c r="A71" s="3" t="s">
        <v>91</v>
      </c>
      <c r="B71" s="6" t="s">
        <v>195</v>
      </c>
      <c r="C71" s="7" t="s">
        <v>194</v>
      </c>
      <c r="D71" s="11">
        <v>2</v>
      </c>
      <c r="E71" s="8">
        <f t="shared" si="32"/>
        <v>78.11</v>
      </c>
      <c r="F71" s="8">
        <f t="shared" si="33"/>
        <v>37.75</v>
      </c>
      <c r="G71" s="8">
        <f t="shared" si="34"/>
        <v>151</v>
      </c>
      <c r="H71" s="6">
        <v>75.5</v>
      </c>
      <c r="I71" s="6">
        <v>75.5</v>
      </c>
      <c r="J71" s="9">
        <f t="shared" si="35"/>
        <v>40.36</v>
      </c>
      <c r="K71" s="9">
        <v>80.72</v>
      </c>
      <c r="L71" s="18"/>
    </row>
    <row r="72" spans="1:12" ht="20.100000000000001" customHeight="1">
      <c r="A72" s="3" t="s">
        <v>89</v>
      </c>
      <c r="B72" s="6" t="s">
        <v>196</v>
      </c>
      <c r="C72" s="7" t="s">
        <v>194</v>
      </c>
      <c r="D72" s="11">
        <v>3</v>
      </c>
      <c r="E72" s="8">
        <f t="shared" si="32"/>
        <v>77.865000000000009</v>
      </c>
      <c r="F72" s="8">
        <f t="shared" si="33"/>
        <v>38.875</v>
      </c>
      <c r="G72" s="8">
        <f t="shared" si="34"/>
        <v>155.5</v>
      </c>
      <c r="H72" s="6">
        <v>79</v>
      </c>
      <c r="I72" s="6">
        <v>76.5</v>
      </c>
      <c r="J72" s="9">
        <f t="shared" si="35"/>
        <v>38.99</v>
      </c>
      <c r="K72" s="9">
        <v>77.98</v>
      </c>
      <c r="L72" s="19"/>
    </row>
    <row r="73" spans="1:12" ht="20.100000000000001" customHeight="1">
      <c r="A73" s="3" t="s">
        <v>140</v>
      </c>
      <c r="B73" s="6" t="s">
        <v>197</v>
      </c>
      <c r="C73" s="7" t="s">
        <v>198</v>
      </c>
      <c r="D73" s="11">
        <v>1</v>
      </c>
      <c r="E73" s="8">
        <f t="shared" ref="E73:E75" si="36">F73+J73</f>
        <v>77.825000000000003</v>
      </c>
      <c r="F73" s="8">
        <f t="shared" ref="F73:F75" si="37">G73*0.25</f>
        <v>38.375</v>
      </c>
      <c r="G73" s="8">
        <f t="shared" ref="G73:G75" si="38">H73+I73</f>
        <v>153.5</v>
      </c>
      <c r="H73" s="6">
        <v>80.5</v>
      </c>
      <c r="I73" s="6">
        <v>73</v>
      </c>
      <c r="J73" s="9">
        <f t="shared" ref="J73:J75" si="39">K73*0.5</f>
        <v>39.450000000000003</v>
      </c>
      <c r="K73" s="9">
        <v>78.900000000000006</v>
      </c>
      <c r="L73" s="17" t="s">
        <v>223</v>
      </c>
    </row>
    <row r="74" spans="1:12" ht="20.100000000000001" customHeight="1">
      <c r="A74" s="3" t="s">
        <v>88</v>
      </c>
      <c r="B74" s="6" t="s">
        <v>199</v>
      </c>
      <c r="C74" s="7" t="s">
        <v>198</v>
      </c>
      <c r="D74" s="11">
        <v>2</v>
      </c>
      <c r="E74" s="8">
        <f t="shared" si="36"/>
        <v>74.22</v>
      </c>
      <c r="F74" s="8">
        <f t="shared" si="37"/>
        <v>36.25</v>
      </c>
      <c r="G74" s="8">
        <f t="shared" si="38"/>
        <v>145</v>
      </c>
      <c r="H74" s="6">
        <v>70.5</v>
      </c>
      <c r="I74" s="6">
        <v>74.5</v>
      </c>
      <c r="J74" s="9">
        <f t="shared" si="39"/>
        <v>37.97</v>
      </c>
      <c r="K74" s="9">
        <v>75.94</v>
      </c>
      <c r="L74" s="18"/>
    </row>
    <row r="75" spans="1:12" ht="20.100000000000001" customHeight="1">
      <c r="A75" s="3" t="s">
        <v>134</v>
      </c>
      <c r="B75" s="6" t="s">
        <v>200</v>
      </c>
      <c r="C75" s="7" t="s">
        <v>198</v>
      </c>
      <c r="D75" s="11">
        <v>3</v>
      </c>
      <c r="E75" s="8">
        <f t="shared" si="36"/>
        <v>72.92</v>
      </c>
      <c r="F75" s="8">
        <f t="shared" si="37"/>
        <v>36</v>
      </c>
      <c r="G75" s="8">
        <f t="shared" si="38"/>
        <v>144</v>
      </c>
      <c r="H75" s="6">
        <v>68</v>
      </c>
      <c r="I75" s="6">
        <v>76</v>
      </c>
      <c r="J75" s="9">
        <f t="shared" si="39"/>
        <v>36.92</v>
      </c>
      <c r="K75" s="9">
        <v>73.84</v>
      </c>
      <c r="L75" s="19"/>
    </row>
    <row r="76" spans="1:12" ht="20.100000000000001" customHeight="1">
      <c r="A76" s="3" t="s">
        <v>131</v>
      </c>
      <c r="B76" s="6" t="s">
        <v>201</v>
      </c>
      <c r="C76" s="7" t="s">
        <v>202</v>
      </c>
      <c r="D76" s="11">
        <v>1</v>
      </c>
      <c r="E76" s="8">
        <f>F76+J76</f>
        <v>64.91</v>
      </c>
      <c r="F76" s="8">
        <f>G76*0.25</f>
        <v>25.5</v>
      </c>
      <c r="G76" s="8">
        <f>H76+I76</f>
        <v>102</v>
      </c>
      <c r="H76" s="6">
        <v>45.5</v>
      </c>
      <c r="I76" s="6">
        <v>56.5</v>
      </c>
      <c r="J76" s="9">
        <f>K76*0.5</f>
        <v>39.409999999999997</v>
      </c>
      <c r="K76" s="9">
        <v>78.819999999999993</v>
      </c>
      <c r="L76" s="17" t="s">
        <v>224</v>
      </c>
    </row>
    <row r="77" spans="1:12" ht="20.100000000000001" customHeight="1">
      <c r="A77" s="3" t="s">
        <v>141</v>
      </c>
      <c r="B77" s="7" t="s">
        <v>203</v>
      </c>
      <c r="C77" s="7" t="s">
        <v>202</v>
      </c>
      <c r="D77" s="11">
        <v>2</v>
      </c>
      <c r="E77" s="8">
        <f>F77+J77</f>
        <v>63.475000000000001</v>
      </c>
      <c r="F77" s="8">
        <f>G77*0.25</f>
        <v>24.625</v>
      </c>
      <c r="G77" s="8">
        <f>H77+I77</f>
        <v>98.5</v>
      </c>
      <c r="H77" s="6">
        <v>47</v>
      </c>
      <c r="I77" s="6">
        <v>51.5</v>
      </c>
      <c r="J77" s="9">
        <f>K77*0.5</f>
        <v>38.85</v>
      </c>
      <c r="K77" s="9">
        <v>77.7</v>
      </c>
      <c r="L77" s="19"/>
    </row>
    <row r="78" spans="1:12" ht="20.100000000000001" customHeight="1">
      <c r="A78" s="3" t="s">
        <v>129</v>
      </c>
      <c r="B78" s="6" t="s">
        <v>204</v>
      </c>
      <c r="C78" s="7" t="s">
        <v>205</v>
      </c>
      <c r="D78" s="11">
        <v>1</v>
      </c>
      <c r="E78" s="8">
        <f>F78+J78</f>
        <v>72.305000000000007</v>
      </c>
      <c r="F78" s="8">
        <f>G78*0.25</f>
        <v>32.375</v>
      </c>
      <c r="G78" s="8">
        <f>H78+I78</f>
        <v>129.5</v>
      </c>
      <c r="H78" s="6">
        <v>53</v>
      </c>
      <c r="I78" s="6">
        <v>76.5</v>
      </c>
      <c r="J78" s="9">
        <f>K78*0.5</f>
        <v>39.93</v>
      </c>
      <c r="K78" s="9">
        <v>79.86</v>
      </c>
      <c r="L78" s="17" t="s">
        <v>225</v>
      </c>
    </row>
    <row r="79" spans="1:12" ht="20.100000000000001" customHeight="1">
      <c r="A79" s="3" t="s">
        <v>133</v>
      </c>
      <c r="B79" s="6" t="s">
        <v>206</v>
      </c>
      <c r="C79" s="7" t="s">
        <v>205</v>
      </c>
      <c r="D79" s="11">
        <v>2</v>
      </c>
      <c r="E79" s="8">
        <f>F79+J79</f>
        <v>71.254999999999995</v>
      </c>
      <c r="F79" s="8">
        <f>G79*0.25</f>
        <v>31.125</v>
      </c>
      <c r="G79" s="8">
        <f>H79+I79</f>
        <v>124.5</v>
      </c>
      <c r="H79" s="6">
        <v>48</v>
      </c>
      <c r="I79" s="6">
        <v>76.5</v>
      </c>
      <c r="J79" s="9">
        <f>K79*0.5</f>
        <v>40.130000000000003</v>
      </c>
      <c r="K79" s="9">
        <v>80.260000000000005</v>
      </c>
      <c r="L79" s="19"/>
    </row>
    <row r="80" spans="1:12" ht="20.100000000000001" customHeight="1">
      <c r="A80" s="3" t="s">
        <v>142</v>
      </c>
      <c r="B80" s="6" t="s">
        <v>207</v>
      </c>
      <c r="C80" s="7" t="s">
        <v>208</v>
      </c>
      <c r="D80" s="11">
        <v>1</v>
      </c>
      <c r="E80" s="8">
        <f t="shared" ref="E80:E82" si="40">F80+J80</f>
        <v>73.349999999999994</v>
      </c>
      <c r="F80" s="8">
        <f t="shared" ref="F80:F82" si="41">G80*0.25</f>
        <v>32.25</v>
      </c>
      <c r="G80" s="8">
        <f t="shared" ref="G80:G82" si="42">H80+I80</f>
        <v>129</v>
      </c>
      <c r="H80" s="6">
        <v>64.5</v>
      </c>
      <c r="I80" s="6">
        <v>64.5</v>
      </c>
      <c r="J80" s="9">
        <f t="shared" ref="J80:J82" si="43">K80*0.5</f>
        <v>41.1</v>
      </c>
      <c r="K80" s="9">
        <v>82.2</v>
      </c>
      <c r="L80" s="17" t="s">
        <v>226</v>
      </c>
    </row>
    <row r="81" spans="1:12" ht="20.100000000000001" customHeight="1">
      <c r="A81" s="3" t="s">
        <v>143</v>
      </c>
      <c r="B81" s="6" t="s">
        <v>209</v>
      </c>
      <c r="C81" s="7" t="s">
        <v>208</v>
      </c>
      <c r="D81" s="11">
        <v>2</v>
      </c>
      <c r="E81" s="8">
        <f t="shared" si="40"/>
        <v>69.900000000000006</v>
      </c>
      <c r="F81" s="8">
        <f t="shared" si="41"/>
        <v>30</v>
      </c>
      <c r="G81" s="8">
        <f t="shared" si="42"/>
        <v>120</v>
      </c>
      <c r="H81" s="6">
        <v>63.5</v>
      </c>
      <c r="I81" s="6">
        <v>56.5</v>
      </c>
      <c r="J81" s="9">
        <f t="shared" si="43"/>
        <v>39.9</v>
      </c>
      <c r="K81" s="9">
        <v>79.8</v>
      </c>
      <c r="L81" s="18"/>
    </row>
    <row r="82" spans="1:12" ht="20.100000000000001" customHeight="1">
      <c r="A82" s="3" t="s">
        <v>144</v>
      </c>
      <c r="B82" s="6" t="s">
        <v>210</v>
      </c>
      <c r="C82" s="7" t="s">
        <v>208</v>
      </c>
      <c r="D82" s="11">
        <v>3</v>
      </c>
      <c r="E82" s="8">
        <f t="shared" si="40"/>
        <v>68.625</v>
      </c>
      <c r="F82" s="8">
        <f t="shared" si="41"/>
        <v>28.875</v>
      </c>
      <c r="G82" s="8">
        <f t="shared" si="42"/>
        <v>115.5</v>
      </c>
      <c r="H82" s="6">
        <v>59</v>
      </c>
      <c r="I82" s="6">
        <v>56.5</v>
      </c>
      <c r="J82" s="9">
        <f t="shared" si="43"/>
        <v>39.75</v>
      </c>
      <c r="K82" s="9">
        <v>79.5</v>
      </c>
      <c r="L82" s="19"/>
    </row>
    <row r="83" spans="1:12" ht="20.100000000000001" customHeight="1">
      <c r="A83" s="3" t="s">
        <v>126</v>
      </c>
      <c r="B83" s="6" t="s">
        <v>211</v>
      </c>
      <c r="C83" s="7" t="s">
        <v>212</v>
      </c>
      <c r="D83" s="11">
        <v>1</v>
      </c>
      <c r="E83" s="8">
        <f t="shared" ref="E83:E85" si="44">F83+J83</f>
        <v>78.075000000000003</v>
      </c>
      <c r="F83" s="8">
        <f t="shared" ref="F83:F85" si="45">G83*0.25</f>
        <v>37.375</v>
      </c>
      <c r="G83" s="8">
        <f t="shared" ref="G83:G85" si="46">H83+I83</f>
        <v>149.5</v>
      </c>
      <c r="H83" s="6">
        <v>75.5</v>
      </c>
      <c r="I83" s="6">
        <v>74</v>
      </c>
      <c r="J83" s="9">
        <f t="shared" ref="J83:J85" si="47">K83*0.5</f>
        <v>40.700000000000003</v>
      </c>
      <c r="K83" s="9">
        <v>81.400000000000006</v>
      </c>
      <c r="L83" s="17" t="s">
        <v>227</v>
      </c>
    </row>
    <row r="84" spans="1:12" ht="20.100000000000001" customHeight="1">
      <c r="A84" s="3" t="s">
        <v>132</v>
      </c>
      <c r="B84" s="6" t="s">
        <v>213</v>
      </c>
      <c r="C84" s="7" t="s">
        <v>212</v>
      </c>
      <c r="D84" s="11">
        <v>2</v>
      </c>
      <c r="E84" s="8">
        <f t="shared" si="44"/>
        <v>77.734999999999999</v>
      </c>
      <c r="F84" s="8">
        <f t="shared" si="45"/>
        <v>38.875</v>
      </c>
      <c r="G84" s="8">
        <f t="shared" si="46"/>
        <v>155.5</v>
      </c>
      <c r="H84" s="6">
        <v>79.5</v>
      </c>
      <c r="I84" s="6">
        <v>76</v>
      </c>
      <c r="J84" s="9">
        <f t="shared" si="47"/>
        <v>38.86</v>
      </c>
      <c r="K84" s="9">
        <v>77.72</v>
      </c>
      <c r="L84" s="18"/>
    </row>
    <row r="85" spans="1:12" ht="20.100000000000001" customHeight="1">
      <c r="A85" s="3" t="s">
        <v>145</v>
      </c>
      <c r="B85" s="6" t="s">
        <v>214</v>
      </c>
      <c r="C85" s="7" t="s">
        <v>212</v>
      </c>
      <c r="D85" s="11">
        <v>3</v>
      </c>
      <c r="E85" s="8">
        <f t="shared" si="44"/>
        <v>76.185000000000002</v>
      </c>
      <c r="F85" s="8">
        <f t="shared" si="45"/>
        <v>37.625</v>
      </c>
      <c r="G85" s="8">
        <f t="shared" si="46"/>
        <v>150.5</v>
      </c>
      <c r="H85" s="6">
        <v>69.5</v>
      </c>
      <c r="I85" s="6">
        <v>81</v>
      </c>
      <c r="J85" s="9">
        <f t="shared" si="47"/>
        <v>38.56</v>
      </c>
      <c r="K85" s="9">
        <v>77.12</v>
      </c>
      <c r="L85" s="19"/>
    </row>
  </sheetData>
  <mergeCells count="24">
    <mergeCell ref="A1:L1"/>
    <mergeCell ref="A3:A4"/>
    <mergeCell ref="B3:B4"/>
    <mergeCell ref="C3:C4"/>
    <mergeCell ref="D3:D4"/>
    <mergeCell ref="E3:K3"/>
    <mergeCell ref="L3:L4"/>
    <mergeCell ref="A2:L2"/>
    <mergeCell ref="L5:L19"/>
    <mergeCell ref="L20:L25"/>
    <mergeCell ref="L26:L40"/>
    <mergeCell ref="L41:L44"/>
    <mergeCell ref="L83:L85"/>
    <mergeCell ref="L45:L48"/>
    <mergeCell ref="L49:L50"/>
    <mergeCell ref="L51:L53"/>
    <mergeCell ref="L54:L59"/>
    <mergeCell ref="L60:L64"/>
    <mergeCell ref="L65:L69"/>
    <mergeCell ref="L70:L72"/>
    <mergeCell ref="L73:L75"/>
    <mergeCell ref="L76:L77"/>
    <mergeCell ref="L78:L79"/>
    <mergeCell ref="L80:L82"/>
  </mergeCells>
  <phoneticPr fontId="2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教师招聘入闱体检公示</vt:lpstr>
    </vt:vector>
  </TitlesOfParts>
  <Company>001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李红喜</dc:creator>
  <cp:lastModifiedBy>??????</cp:lastModifiedBy>
  <cp:lastPrinted>2017-07-21T09:31:04Z</cp:lastPrinted>
  <dcterms:created xsi:type="dcterms:W3CDTF">2017-07-12T07:05:00Z</dcterms:created>
  <dcterms:modified xsi:type="dcterms:W3CDTF">2017-07-21T10:13:57Z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