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公示名单" sheetId="2" r:id="rId1"/>
  </sheets>
  <definedNames>
    <definedName name="_xlnm._FilterDatabase" localSheetId="0" hidden="1">公示名单!$A$3:$O$83</definedName>
    <definedName name="_xlnm.Print_Titles" localSheetId="0">公示名单!$3:$3</definedName>
  </definedNames>
  <calcPr calcId="144525"/>
</workbook>
</file>

<file path=xl/sharedStrings.xml><?xml version="1.0" encoding="utf-8"?>
<sst xmlns="http://schemas.openxmlformats.org/spreadsheetml/2006/main" count="327">
  <si>
    <t>附件</t>
  </si>
  <si>
    <t>2018年博白县公开招聘中小学教师进入体检人员名单（共80人）</t>
  </si>
  <si>
    <t>序号</t>
  </si>
  <si>
    <t>面试证号</t>
  </si>
  <si>
    <t>招聘单位</t>
  </si>
  <si>
    <t>招聘岗位</t>
  </si>
  <si>
    <t>招聘人数</t>
  </si>
  <si>
    <t>考生姓名</t>
  </si>
  <si>
    <t>准考证号</t>
  </si>
  <si>
    <t>民族</t>
  </si>
  <si>
    <t>笔试总成绩</t>
  </si>
  <si>
    <t>笔试折后得分</t>
  </si>
  <si>
    <t>面试成绩</t>
  </si>
  <si>
    <t>面试折后得分</t>
  </si>
  <si>
    <t>总成绩</t>
  </si>
  <si>
    <t>岗位排名</t>
  </si>
  <si>
    <t>备注</t>
  </si>
  <si>
    <t>博白县特殊教育学校</t>
  </si>
  <si>
    <t>4509230001
特殊教育教师</t>
  </si>
  <si>
    <t>冯艺</t>
  </si>
  <si>
    <t>450900105019</t>
  </si>
  <si>
    <t>汉族</t>
  </si>
  <si>
    <t>117</t>
  </si>
  <si>
    <t>李嫦</t>
  </si>
  <si>
    <t>450900300622</t>
  </si>
  <si>
    <t>101.5</t>
  </si>
  <si>
    <t>秦婷婷</t>
  </si>
  <si>
    <t>450900201908</t>
  </si>
  <si>
    <t>95.5</t>
  </si>
  <si>
    <t>博白县双凤镇中心幼儿园</t>
  </si>
  <si>
    <t>4509230002
幼儿园教师</t>
  </si>
  <si>
    <t>李聪</t>
  </si>
  <si>
    <t>450900104901</t>
  </si>
  <si>
    <t>119</t>
  </si>
  <si>
    <t>刘菲</t>
  </si>
  <si>
    <t>450900201914</t>
  </si>
  <si>
    <t>122</t>
  </si>
  <si>
    <t>博白县水鸣镇中心幼儿园</t>
  </si>
  <si>
    <t>4509230003
幼儿园教师</t>
  </si>
  <si>
    <t>黄丽珍</t>
  </si>
  <si>
    <t>450900300109</t>
  </si>
  <si>
    <t>115.5</t>
  </si>
  <si>
    <t>博白县水鸣镇大利中心幼儿园</t>
  </si>
  <si>
    <t>4509230004
幼儿园教师</t>
  </si>
  <si>
    <t>莫文婷</t>
  </si>
  <si>
    <t>450900201230</t>
  </si>
  <si>
    <t>125.5</t>
  </si>
  <si>
    <t>庞利莉</t>
  </si>
  <si>
    <t>450900101318</t>
  </si>
  <si>
    <t>127</t>
  </si>
  <si>
    <t>博白县永安镇中心幼儿园</t>
  </si>
  <si>
    <t>4509230005
幼儿园教师</t>
  </si>
  <si>
    <t>蔡丽</t>
  </si>
  <si>
    <t>450900201002</t>
  </si>
  <si>
    <t>125</t>
  </si>
  <si>
    <t>黄振玲</t>
  </si>
  <si>
    <t>450900204321</t>
  </si>
  <si>
    <t>121.5</t>
  </si>
  <si>
    <t>曾海容</t>
  </si>
  <si>
    <t>450900203130</t>
  </si>
  <si>
    <t>博白县顿谷镇中心幼儿园</t>
  </si>
  <si>
    <t>4509230006
幼儿园教师</t>
  </si>
  <si>
    <t>庞彩霞</t>
  </si>
  <si>
    <t>450900303823</t>
  </si>
  <si>
    <t>冯妍</t>
  </si>
  <si>
    <t>450900303005</t>
  </si>
  <si>
    <t>126</t>
  </si>
  <si>
    <t>刘雨欣</t>
  </si>
  <si>
    <t>450900202828</t>
  </si>
  <si>
    <t>140</t>
  </si>
  <si>
    <t>博白县江宁镇中心幼儿园</t>
  </si>
  <si>
    <t>4509230007
幼儿园教师</t>
  </si>
  <si>
    <t>林燕秋</t>
  </si>
  <si>
    <t>450900102204</t>
  </si>
  <si>
    <t>112.5</t>
  </si>
  <si>
    <t>博白县黄凌镇中心幼儿园</t>
  </si>
  <si>
    <t>4509230008
幼儿园教师</t>
  </si>
  <si>
    <t>黄雯琳</t>
  </si>
  <si>
    <t>450900305515</t>
  </si>
  <si>
    <t>141.5</t>
  </si>
  <si>
    <t>党月伟</t>
  </si>
  <si>
    <t>450900305205</t>
  </si>
  <si>
    <t>148</t>
  </si>
  <si>
    <t>庞月英</t>
  </si>
  <si>
    <t>450900202205</t>
  </si>
  <si>
    <t>陈著升</t>
  </si>
  <si>
    <t>450900203916</t>
  </si>
  <si>
    <t>138</t>
  </si>
  <si>
    <t>博白县凤山镇中心幼儿园</t>
  </si>
  <si>
    <t>4509230009
幼儿园教师</t>
  </si>
  <si>
    <t>谢秋萍</t>
  </si>
  <si>
    <t>450900103504</t>
  </si>
  <si>
    <t>114.5</t>
  </si>
  <si>
    <t>蓝小丽</t>
  </si>
  <si>
    <t>450900103114</t>
  </si>
  <si>
    <t>118.5</t>
  </si>
  <si>
    <t>博白县新田镇中心幼儿园</t>
  </si>
  <si>
    <t>4509230010
幼儿园教师</t>
  </si>
  <si>
    <t>黄钰婷</t>
  </si>
  <si>
    <t>450900204124</t>
  </si>
  <si>
    <t>143.5</t>
  </si>
  <si>
    <t>刘冰</t>
  </si>
  <si>
    <t>450900103409</t>
  </si>
  <si>
    <t>107.5</t>
  </si>
  <si>
    <t>李云</t>
  </si>
  <si>
    <t>450900204813</t>
  </si>
  <si>
    <t>106.5</t>
  </si>
  <si>
    <t>博白县宁潭镇中心幼儿园</t>
  </si>
  <si>
    <t>4509230011
幼儿园教师</t>
  </si>
  <si>
    <t>谢良娇</t>
  </si>
  <si>
    <t>450900104807</t>
  </si>
  <si>
    <t>117.5</t>
  </si>
  <si>
    <t>陈珏</t>
  </si>
  <si>
    <t>450900204322</t>
  </si>
  <si>
    <t>118</t>
  </si>
  <si>
    <t>博白县文地镇三江中心幼儿园</t>
  </si>
  <si>
    <t>4509230012
幼儿园教师</t>
  </si>
  <si>
    <t>胡艳莹</t>
  </si>
  <si>
    <t>450900103010</t>
  </si>
  <si>
    <t>111.5</t>
  </si>
  <si>
    <t>李桥威</t>
  </si>
  <si>
    <t>450900304829</t>
  </si>
  <si>
    <t>122.5</t>
  </si>
  <si>
    <t>博白县英桥镇中心幼儿园</t>
  </si>
  <si>
    <t>4509230013
幼儿园教师</t>
  </si>
  <si>
    <t>冯雪萍</t>
  </si>
  <si>
    <t>450900301426</t>
  </si>
  <si>
    <t>128</t>
  </si>
  <si>
    <t>黄晓榆</t>
  </si>
  <si>
    <t>450900200830</t>
  </si>
  <si>
    <t>罗玉敏</t>
  </si>
  <si>
    <t>450900103028</t>
  </si>
  <si>
    <t>110.5</t>
  </si>
  <si>
    <t>博白县大垌镇中心幼儿园</t>
  </si>
  <si>
    <t>4509230014
幼儿园教师</t>
  </si>
  <si>
    <t>林清梅</t>
  </si>
  <si>
    <t>450900300822</t>
  </si>
  <si>
    <t>博白县那卜镇中心幼儿园</t>
  </si>
  <si>
    <t>4509230015
幼儿园教师</t>
  </si>
  <si>
    <t>黄春红</t>
  </si>
  <si>
    <t>450900203526</t>
  </si>
  <si>
    <t>119.5</t>
  </si>
  <si>
    <t>刘智华</t>
  </si>
  <si>
    <t>450900100505</t>
  </si>
  <si>
    <t>108.5</t>
  </si>
  <si>
    <t>陆姬伶</t>
  </si>
  <si>
    <t>450900101302</t>
  </si>
  <si>
    <t>112</t>
  </si>
  <si>
    <t>高海威</t>
  </si>
  <si>
    <t>450900200102</t>
  </si>
  <si>
    <t>94</t>
  </si>
  <si>
    <t>博白县东平镇中心幼儿园</t>
  </si>
  <si>
    <t>4509230016
幼儿园教师</t>
  </si>
  <si>
    <t>覃思玲</t>
  </si>
  <si>
    <t>450900102906</t>
  </si>
  <si>
    <t>149.5</t>
  </si>
  <si>
    <t>黄丽花</t>
  </si>
  <si>
    <t>450900100814</t>
  </si>
  <si>
    <t>135</t>
  </si>
  <si>
    <t>博白县东平镇合江中心幼儿园</t>
  </si>
  <si>
    <t>4509230017
幼儿园教师</t>
  </si>
  <si>
    <t>汤丽娜</t>
  </si>
  <si>
    <t>450900203204</t>
  </si>
  <si>
    <t>116.5</t>
  </si>
  <si>
    <t>博白县沙河镇中心幼儿园</t>
  </si>
  <si>
    <t>4509230018
幼儿园教师</t>
  </si>
  <si>
    <t>朱思洁</t>
  </si>
  <si>
    <t>450900101727</t>
  </si>
  <si>
    <t>壮族</t>
  </si>
  <si>
    <t>109.5</t>
  </si>
  <si>
    <t>陈思斯</t>
  </si>
  <si>
    <t>450900200603</t>
  </si>
  <si>
    <t>129.5</t>
  </si>
  <si>
    <t>李彩华</t>
  </si>
  <si>
    <t>450900102312</t>
  </si>
  <si>
    <t>87.5</t>
  </si>
  <si>
    <t>博白县菱角镇中心幼儿园</t>
  </si>
  <si>
    <t>4509230019
幼儿园教师</t>
  </si>
  <si>
    <t>庞雨平</t>
  </si>
  <si>
    <t>450900204105</t>
  </si>
  <si>
    <t>98</t>
  </si>
  <si>
    <t>黄小兰</t>
  </si>
  <si>
    <t>450900100427</t>
  </si>
  <si>
    <t>许婷</t>
  </si>
  <si>
    <t>450900103906</t>
  </si>
  <si>
    <t>博白县松旺镇中心幼儿园</t>
  </si>
  <si>
    <t>4509230020
幼儿园教师</t>
  </si>
  <si>
    <t>庞敏</t>
  </si>
  <si>
    <t>450900103608</t>
  </si>
  <si>
    <t>覃冰玲</t>
  </si>
  <si>
    <t>450900102217</t>
  </si>
  <si>
    <t>严丽婷</t>
  </si>
  <si>
    <t>450900203630</t>
  </si>
  <si>
    <t>102</t>
  </si>
  <si>
    <t>博白县龙潭镇中心幼儿园</t>
  </si>
  <si>
    <t>4509230021
幼儿园教师</t>
  </si>
  <si>
    <t>李宛鸿</t>
  </si>
  <si>
    <t>450900202928</t>
  </si>
  <si>
    <t>邹慧婷</t>
  </si>
  <si>
    <t>450900300323</t>
  </si>
  <si>
    <t>127.5</t>
  </si>
  <si>
    <t>博白县大坝镇中心幼儿园</t>
  </si>
  <si>
    <t>4509230022
幼儿园教师</t>
  </si>
  <si>
    <t>张莹</t>
  </si>
  <si>
    <t>450900204628</t>
  </si>
  <si>
    <t>120</t>
  </si>
  <si>
    <t>李艳</t>
  </si>
  <si>
    <t>450900300224</t>
  </si>
  <si>
    <t>110</t>
  </si>
  <si>
    <t>邹萱萱</t>
  </si>
  <si>
    <t>450900301508</t>
  </si>
  <si>
    <t>92</t>
  </si>
  <si>
    <t>博白县顿谷镇登山村小学</t>
  </si>
  <si>
    <t>4509230023
小学语文教师</t>
  </si>
  <si>
    <t>黄海霞</t>
  </si>
  <si>
    <t>450900304921</t>
  </si>
  <si>
    <t>博白县顿谷镇大塘村小学</t>
  </si>
  <si>
    <t>4509230024
小学数学教师</t>
  </si>
  <si>
    <t>陈兴春</t>
  </si>
  <si>
    <t>450900303220</t>
  </si>
  <si>
    <t>递补</t>
  </si>
  <si>
    <t>4509230025
小学语文教师</t>
  </si>
  <si>
    <t>高萌瑞</t>
  </si>
  <si>
    <t>450900200501</t>
  </si>
  <si>
    <t>123.5</t>
  </si>
  <si>
    <t>博白县顿谷镇乾弄村小学</t>
  </si>
  <si>
    <t>4509230026
小学数学教师</t>
  </si>
  <si>
    <t>黄桂梅</t>
  </si>
  <si>
    <t>450900304815</t>
  </si>
  <si>
    <t>128.5</t>
  </si>
  <si>
    <t>博白县凤山镇石荣村小学</t>
  </si>
  <si>
    <t>4509230027
小学数学教师</t>
  </si>
  <si>
    <t>秦瑜英</t>
  </si>
  <si>
    <t>450900100509</t>
  </si>
  <si>
    <t>130.5</t>
  </si>
  <si>
    <t>博白县凤山镇龙城村小学糯禾冲教学点</t>
  </si>
  <si>
    <t>4509230028
小学数学教师</t>
  </si>
  <si>
    <t>王秀平</t>
  </si>
  <si>
    <t>450900201214</t>
  </si>
  <si>
    <t>137.5</t>
  </si>
  <si>
    <t>博白县凤山镇庞丁村小学山子水教学点</t>
  </si>
  <si>
    <t>4509230029
小学语文教师</t>
  </si>
  <si>
    <t>黄丹</t>
  </si>
  <si>
    <t>450900100302</t>
  </si>
  <si>
    <t>瑶族</t>
  </si>
  <si>
    <t>131</t>
  </si>
  <si>
    <t>博白县宁潭镇白均村小学</t>
  </si>
  <si>
    <t>4509230031
小学语文教师</t>
  </si>
  <si>
    <t>曾丽婷</t>
  </si>
  <si>
    <t>450900204018</t>
  </si>
  <si>
    <t>131.5</t>
  </si>
  <si>
    <t>博白县宁潭镇长春农场小学</t>
  </si>
  <si>
    <t>4509230033
小学数学教师</t>
  </si>
  <si>
    <t>庞添耀</t>
  </si>
  <si>
    <t>450900201516</t>
  </si>
  <si>
    <t>博白县宁潭镇新榕村小学</t>
  </si>
  <si>
    <t>4509230034
小学数学教师</t>
  </si>
  <si>
    <t>刘双嘉</t>
  </si>
  <si>
    <t>450900302913</t>
  </si>
  <si>
    <t>博白县宁潭镇杨旗村小学</t>
  </si>
  <si>
    <t>4509230035
小学语文教师</t>
  </si>
  <si>
    <t>黄晓丽</t>
  </si>
  <si>
    <t>450900304406</t>
  </si>
  <si>
    <t>133.5</t>
  </si>
  <si>
    <t>博白县宁潭镇杨青村小学</t>
  </si>
  <si>
    <t>4509230036
小学数学教师</t>
  </si>
  <si>
    <t>刘娟</t>
  </si>
  <si>
    <t>450900302006</t>
  </si>
  <si>
    <t>103</t>
  </si>
  <si>
    <t>博白县文地镇大沙村小学</t>
  </si>
  <si>
    <t>4509230037
小学数学教师</t>
  </si>
  <si>
    <t>包秀芬</t>
  </si>
  <si>
    <t>450900103217</t>
  </si>
  <si>
    <t>145.5</t>
  </si>
  <si>
    <t>4509230038
小学语文教师</t>
  </si>
  <si>
    <t>黄静</t>
  </si>
  <si>
    <t>450900102919</t>
  </si>
  <si>
    <t>庞贞丽</t>
  </si>
  <si>
    <t>450900304626</t>
  </si>
  <si>
    <t>135.5</t>
  </si>
  <si>
    <t>博白县文地镇三江中心小学</t>
  </si>
  <si>
    <t>4509230039
小学语文教师</t>
  </si>
  <si>
    <t>庞彩英</t>
  </si>
  <si>
    <t>450900202819</t>
  </si>
  <si>
    <t>4509230040
小学数学教师</t>
  </si>
  <si>
    <t>周翠玲</t>
  </si>
  <si>
    <t>450900100103</t>
  </si>
  <si>
    <t>博白县英桥镇中心小学</t>
  </si>
  <si>
    <t>4509230041
小学数学教师</t>
  </si>
  <si>
    <t>覃博文</t>
  </si>
  <si>
    <t>450900302827</t>
  </si>
  <si>
    <t>甘丽容</t>
  </si>
  <si>
    <t>450900200319</t>
  </si>
  <si>
    <t>博白县那卜镇石茅村小学</t>
  </si>
  <si>
    <t>4509230042
小学语文教师</t>
  </si>
  <si>
    <t>曾玲玲</t>
  </si>
  <si>
    <t>450900201819</t>
  </si>
  <si>
    <t>124.5</t>
  </si>
  <si>
    <t>博白县沙陂镇中心小学</t>
  </si>
  <si>
    <t>4509230043
小学语文教师</t>
  </si>
  <si>
    <t>万丽娜</t>
  </si>
  <si>
    <t>450900304910</t>
  </si>
  <si>
    <t>詹志华</t>
  </si>
  <si>
    <t>450900305405</t>
  </si>
  <si>
    <t>博白县东平镇文江村小学</t>
  </si>
  <si>
    <t>4509230045
小学语文教师</t>
  </si>
  <si>
    <t>刘广媛</t>
  </si>
  <si>
    <t>450900305416</t>
  </si>
  <si>
    <t>134.5</t>
  </si>
  <si>
    <t>博白县东平镇良荔村小学</t>
  </si>
  <si>
    <t>4509230046
小学数学教师</t>
  </si>
  <si>
    <t>唐愉丽</t>
  </si>
  <si>
    <t>450900104523</t>
  </si>
  <si>
    <t>132</t>
  </si>
  <si>
    <t>博白县东平镇三湖小学</t>
  </si>
  <si>
    <t>4509230047
小学语文教师</t>
  </si>
  <si>
    <t>黄云妃</t>
  </si>
  <si>
    <t>450900302401</t>
  </si>
  <si>
    <t>博白县沙河镇大石村小学</t>
  </si>
  <si>
    <t>4509230048
小学数学教师</t>
  </si>
  <si>
    <t>陈胜</t>
  </si>
  <si>
    <t>450900305304</t>
  </si>
  <si>
    <t>博白县大坝镇诸岭村小学</t>
  </si>
  <si>
    <t>4509230049
小学数学教师</t>
  </si>
  <si>
    <t>赵宇华</t>
  </si>
  <si>
    <t>450900203802</t>
  </si>
  <si>
    <t>87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</si>
</sst>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.0;[Red]0.0"/>
  </numFmts>
  <fonts count="27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3"/>
  <sheetViews>
    <sheetView tabSelected="1" workbookViewId="0">
      <pane ySplit="3" topLeftCell="A52" activePane="bottomLeft" state="frozen"/>
      <selection/>
      <selection pane="bottomLeft" activeCell="O61" sqref="O61"/>
    </sheetView>
  </sheetViews>
  <sheetFormatPr defaultColWidth="9" defaultRowHeight="13.5"/>
  <cols>
    <col min="1" max="1" width="5.125" style="1" customWidth="1"/>
    <col min="2" max="2" width="9" style="1"/>
    <col min="3" max="3" width="18.25" style="2" customWidth="1"/>
    <col min="4" max="4" width="12.875" style="1" customWidth="1"/>
    <col min="5" max="5" width="5.375" style="1" customWidth="1"/>
    <col min="6" max="6" width="9" style="1" customWidth="1"/>
    <col min="7" max="7" width="13.625" style="3" customWidth="1"/>
    <col min="8" max="8" width="6" style="1" customWidth="1"/>
    <col min="9" max="13" width="6.625" style="1" customWidth="1"/>
    <col min="14" max="14" width="4.75" style="1" customWidth="1"/>
    <col min="15" max="15" width="5.625" style="4" customWidth="1"/>
    <col min="16" max="16383" width="9" style="1"/>
  </cols>
  <sheetData>
    <row r="1" spans="1:1">
      <c r="A1" s="1" t="s">
        <v>0</v>
      </c>
    </row>
    <row r="2" ht="39.9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8.5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7" t="s">
        <v>11</v>
      </c>
      <c r="K3" s="18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ht="27" spans="1:15">
      <c r="A4" s="8">
        <v>1</v>
      </c>
      <c r="B4" s="8">
        <v>2018222</v>
      </c>
      <c r="C4" s="9" t="s">
        <v>17</v>
      </c>
      <c r="D4" s="10" t="s">
        <v>18</v>
      </c>
      <c r="E4" s="10">
        <v>3</v>
      </c>
      <c r="F4" s="10" t="s">
        <v>19</v>
      </c>
      <c r="G4" s="11" t="s">
        <v>20</v>
      </c>
      <c r="H4" s="12" t="s">
        <v>21</v>
      </c>
      <c r="I4" s="12" t="s">
        <v>22</v>
      </c>
      <c r="J4" s="19">
        <f>ROUND(I4/2*0.3,1)</f>
        <v>17.6</v>
      </c>
      <c r="K4" s="12">
        <v>81.6</v>
      </c>
      <c r="L4" s="12">
        <f>ROUND(K4*0.7,1)</f>
        <v>57.1</v>
      </c>
      <c r="M4" s="20">
        <f>J4+L4</f>
        <v>74.7</v>
      </c>
      <c r="N4" s="12">
        <v>1</v>
      </c>
      <c r="O4" s="21"/>
    </row>
    <row r="5" ht="27" spans="1:15">
      <c r="A5" s="8">
        <v>2</v>
      </c>
      <c r="B5" s="8">
        <v>2018224</v>
      </c>
      <c r="C5" s="9" t="s">
        <v>17</v>
      </c>
      <c r="D5" s="10" t="s">
        <v>18</v>
      </c>
      <c r="E5" s="10">
        <v>3</v>
      </c>
      <c r="F5" s="10" t="s">
        <v>23</v>
      </c>
      <c r="G5" s="11" t="s">
        <v>24</v>
      </c>
      <c r="H5" s="12" t="s">
        <v>21</v>
      </c>
      <c r="I5" s="12" t="s">
        <v>25</v>
      </c>
      <c r="J5" s="19">
        <f>ROUND(I5/2*0.3,1)</f>
        <v>15.2</v>
      </c>
      <c r="K5" s="12">
        <v>85</v>
      </c>
      <c r="L5" s="12">
        <f>ROUND(K5*0.7,1)</f>
        <v>59.5</v>
      </c>
      <c r="M5" s="20">
        <f>J5+L5</f>
        <v>74.7</v>
      </c>
      <c r="N5" s="12">
        <v>1</v>
      </c>
      <c r="O5" s="21"/>
    </row>
    <row r="6" ht="27" spans="1:15">
      <c r="A6" s="8">
        <v>3</v>
      </c>
      <c r="B6" s="8">
        <v>2018226</v>
      </c>
      <c r="C6" s="9" t="s">
        <v>17</v>
      </c>
      <c r="D6" s="10" t="s">
        <v>18</v>
      </c>
      <c r="E6" s="10">
        <v>3</v>
      </c>
      <c r="F6" s="10" t="s">
        <v>26</v>
      </c>
      <c r="G6" s="11" t="s">
        <v>27</v>
      </c>
      <c r="H6" s="12" t="s">
        <v>21</v>
      </c>
      <c r="I6" s="12" t="s">
        <v>28</v>
      </c>
      <c r="J6" s="19">
        <f>ROUND(I6/2*0.3,1)</f>
        <v>14.3</v>
      </c>
      <c r="K6" s="12">
        <v>79.6</v>
      </c>
      <c r="L6" s="12">
        <f>ROUND(K6*0.7,1)</f>
        <v>55.7</v>
      </c>
      <c r="M6" s="20">
        <f>J6+L6</f>
        <v>70</v>
      </c>
      <c r="N6" s="12">
        <v>2</v>
      </c>
      <c r="O6" s="21"/>
    </row>
    <row r="7" ht="27" spans="1:15">
      <c r="A7" s="8">
        <v>4</v>
      </c>
      <c r="B7" s="8">
        <v>2018002</v>
      </c>
      <c r="C7" s="13" t="s">
        <v>29</v>
      </c>
      <c r="D7" s="12" t="s">
        <v>30</v>
      </c>
      <c r="E7" s="12">
        <v>2</v>
      </c>
      <c r="F7" s="12" t="s">
        <v>31</v>
      </c>
      <c r="G7" s="12" t="s">
        <v>32</v>
      </c>
      <c r="H7" s="12" t="s">
        <v>21</v>
      </c>
      <c r="I7" s="12" t="s">
        <v>33</v>
      </c>
      <c r="J7" s="22">
        <f t="shared" ref="J7:J70" si="0">ROUND(I7/2*0.3,1)</f>
        <v>17.9</v>
      </c>
      <c r="K7" s="12">
        <v>87</v>
      </c>
      <c r="L7" s="12">
        <f t="shared" ref="L7:L70" si="1">ROUND(K7*0.7,1)</f>
        <v>60.9</v>
      </c>
      <c r="M7" s="20">
        <f t="shared" ref="M7:M70" si="2">J7+L7</f>
        <v>78.8</v>
      </c>
      <c r="N7" s="12">
        <v>1</v>
      </c>
      <c r="O7" s="21"/>
    </row>
    <row r="8" ht="27" spans="1:15">
      <c r="A8" s="8">
        <v>5</v>
      </c>
      <c r="B8" s="8">
        <v>2018001</v>
      </c>
      <c r="C8" s="13" t="s">
        <v>29</v>
      </c>
      <c r="D8" s="12" t="s">
        <v>30</v>
      </c>
      <c r="E8" s="12">
        <v>2</v>
      </c>
      <c r="F8" s="12" t="s">
        <v>34</v>
      </c>
      <c r="G8" s="12" t="s">
        <v>35</v>
      </c>
      <c r="H8" s="12" t="s">
        <v>21</v>
      </c>
      <c r="I8" s="12" t="s">
        <v>36</v>
      </c>
      <c r="J8" s="19">
        <f t="shared" si="0"/>
        <v>18.3</v>
      </c>
      <c r="K8" s="12">
        <v>85.9</v>
      </c>
      <c r="L8" s="12">
        <f t="shared" si="1"/>
        <v>60.1</v>
      </c>
      <c r="M8" s="20">
        <f t="shared" si="2"/>
        <v>78.4</v>
      </c>
      <c r="N8" s="12">
        <v>2</v>
      </c>
      <c r="O8" s="21"/>
    </row>
    <row r="9" ht="27" spans="1:15">
      <c r="A9" s="8">
        <v>6</v>
      </c>
      <c r="B9" s="8">
        <v>2018007</v>
      </c>
      <c r="C9" s="9" t="s">
        <v>37</v>
      </c>
      <c r="D9" s="10" t="s">
        <v>38</v>
      </c>
      <c r="E9" s="10">
        <v>1</v>
      </c>
      <c r="F9" s="10" t="s">
        <v>39</v>
      </c>
      <c r="G9" s="11" t="s">
        <v>40</v>
      </c>
      <c r="H9" s="12" t="s">
        <v>21</v>
      </c>
      <c r="I9" s="12" t="s">
        <v>41</v>
      </c>
      <c r="J9" s="19">
        <f t="shared" si="0"/>
        <v>17.3</v>
      </c>
      <c r="K9" s="12">
        <v>74.2</v>
      </c>
      <c r="L9" s="12">
        <f t="shared" si="1"/>
        <v>51.9</v>
      </c>
      <c r="M9" s="20">
        <f t="shared" si="2"/>
        <v>69.2</v>
      </c>
      <c r="N9" s="12">
        <v>1</v>
      </c>
      <c r="O9" s="21"/>
    </row>
    <row r="10" ht="27" spans="1:15">
      <c r="A10" s="8">
        <v>7</v>
      </c>
      <c r="B10" s="8">
        <v>2018010</v>
      </c>
      <c r="C10" s="9" t="s">
        <v>42</v>
      </c>
      <c r="D10" s="10" t="s">
        <v>43</v>
      </c>
      <c r="E10" s="10">
        <v>2</v>
      </c>
      <c r="F10" s="10" t="s">
        <v>44</v>
      </c>
      <c r="G10" s="11" t="s">
        <v>45</v>
      </c>
      <c r="H10" s="12" t="s">
        <v>21</v>
      </c>
      <c r="I10" s="12" t="s">
        <v>46</v>
      </c>
      <c r="J10" s="19">
        <f t="shared" si="0"/>
        <v>18.8</v>
      </c>
      <c r="K10" s="12">
        <v>86.5</v>
      </c>
      <c r="L10" s="12">
        <f t="shared" si="1"/>
        <v>60.6</v>
      </c>
      <c r="M10" s="20">
        <f t="shared" si="2"/>
        <v>79.4</v>
      </c>
      <c r="N10" s="12">
        <v>1</v>
      </c>
      <c r="O10" s="21"/>
    </row>
    <row r="11" ht="27" spans="1:15">
      <c r="A11" s="8">
        <v>8</v>
      </c>
      <c r="B11" s="8">
        <v>2018009</v>
      </c>
      <c r="C11" s="9" t="s">
        <v>42</v>
      </c>
      <c r="D11" s="10" t="s">
        <v>43</v>
      </c>
      <c r="E11" s="10">
        <v>2</v>
      </c>
      <c r="F11" s="10" t="s">
        <v>47</v>
      </c>
      <c r="G11" s="11" t="s">
        <v>48</v>
      </c>
      <c r="H11" s="12" t="s">
        <v>21</v>
      </c>
      <c r="I11" s="12" t="s">
        <v>49</v>
      </c>
      <c r="J11" s="19">
        <f t="shared" si="0"/>
        <v>19.1</v>
      </c>
      <c r="K11" s="12">
        <v>77.8</v>
      </c>
      <c r="L11" s="12">
        <f t="shared" si="1"/>
        <v>54.5</v>
      </c>
      <c r="M11" s="20">
        <f t="shared" si="2"/>
        <v>73.6</v>
      </c>
      <c r="N11" s="12">
        <v>2</v>
      </c>
      <c r="O11" s="21"/>
    </row>
    <row r="12" ht="27" spans="1:15">
      <c r="A12" s="8">
        <v>9</v>
      </c>
      <c r="B12" s="8">
        <v>2018018</v>
      </c>
      <c r="C12" s="9" t="s">
        <v>50</v>
      </c>
      <c r="D12" s="10" t="s">
        <v>51</v>
      </c>
      <c r="E12" s="10">
        <v>3</v>
      </c>
      <c r="F12" s="10" t="s">
        <v>52</v>
      </c>
      <c r="G12" s="11" t="s">
        <v>53</v>
      </c>
      <c r="H12" s="12" t="s">
        <v>21</v>
      </c>
      <c r="I12" s="12" t="s">
        <v>54</v>
      </c>
      <c r="J12" s="19">
        <f t="shared" si="0"/>
        <v>18.8</v>
      </c>
      <c r="K12" s="12">
        <v>85.4</v>
      </c>
      <c r="L12" s="12">
        <f t="shared" si="1"/>
        <v>59.8</v>
      </c>
      <c r="M12" s="20">
        <f t="shared" si="2"/>
        <v>78.6</v>
      </c>
      <c r="N12" s="12">
        <v>1</v>
      </c>
      <c r="O12" s="21"/>
    </row>
    <row r="13" ht="27" spans="1:15">
      <c r="A13" s="8">
        <v>10</v>
      </c>
      <c r="B13" s="8">
        <v>2018019</v>
      </c>
      <c r="C13" s="9" t="s">
        <v>50</v>
      </c>
      <c r="D13" s="10" t="s">
        <v>51</v>
      </c>
      <c r="E13" s="10">
        <v>3</v>
      </c>
      <c r="F13" s="10" t="s">
        <v>55</v>
      </c>
      <c r="G13" s="11" t="s">
        <v>56</v>
      </c>
      <c r="H13" s="12" t="s">
        <v>21</v>
      </c>
      <c r="I13" s="12" t="s">
        <v>57</v>
      </c>
      <c r="J13" s="19">
        <f t="shared" si="0"/>
        <v>18.2</v>
      </c>
      <c r="K13" s="12">
        <v>85.8</v>
      </c>
      <c r="L13" s="12">
        <f t="shared" si="1"/>
        <v>60.1</v>
      </c>
      <c r="M13" s="20">
        <f t="shared" si="2"/>
        <v>78.3</v>
      </c>
      <c r="N13" s="12">
        <v>2</v>
      </c>
      <c r="O13" s="21"/>
    </row>
    <row r="14" ht="27" spans="1:15">
      <c r="A14" s="8">
        <v>11</v>
      </c>
      <c r="B14" s="8">
        <v>2018023</v>
      </c>
      <c r="C14" s="9" t="s">
        <v>50</v>
      </c>
      <c r="D14" s="10" t="s">
        <v>51</v>
      </c>
      <c r="E14" s="10">
        <v>3</v>
      </c>
      <c r="F14" s="10" t="s">
        <v>58</v>
      </c>
      <c r="G14" s="11" t="s">
        <v>59</v>
      </c>
      <c r="H14" s="12" t="s">
        <v>21</v>
      </c>
      <c r="I14" s="12" t="s">
        <v>41</v>
      </c>
      <c r="J14" s="19">
        <f t="shared" si="0"/>
        <v>17.3</v>
      </c>
      <c r="K14" s="12">
        <v>85.2</v>
      </c>
      <c r="L14" s="12">
        <f t="shared" si="1"/>
        <v>59.6</v>
      </c>
      <c r="M14" s="20">
        <f t="shared" si="2"/>
        <v>76.9</v>
      </c>
      <c r="N14" s="12">
        <v>3</v>
      </c>
      <c r="O14" s="21"/>
    </row>
    <row r="15" ht="27" spans="1:15">
      <c r="A15" s="8">
        <v>12</v>
      </c>
      <c r="B15" s="8">
        <v>2018032</v>
      </c>
      <c r="C15" s="14" t="s">
        <v>60</v>
      </c>
      <c r="D15" s="15" t="s">
        <v>61</v>
      </c>
      <c r="E15" s="15">
        <v>3</v>
      </c>
      <c r="F15" s="15" t="s">
        <v>62</v>
      </c>
      <c r="G15" s="15" t="s">
        <v>63</v>
      </c>
      <c r="H15" s="12" t="s">
        <v>21</v>
      </c>
      <c r="I15" s="12" t="s">
        <v>41</v>
      </c>
      <c r="J15" s="19">
        <f t="shared" si="0"/>
        <v>17.3</v>
      </c>
      <c r="K15" s="12">
        <v>85.3</v>
      </c>
      <c r="L15" s="12">
        <f t="shared" si="1"/>
        <v>59.7</v>
      </c>
      <c r="M15" s="20">
        <f t="shared" si="2"/>
        <v>77</v>
      </c>
      <c r="N15" s="12">
        <v>1</v>
      </c>
      <c r="O15" s="21"/>
    </row>
    <row r="16" ht="27" spans="1:15">
      <c r="A16" s="8">
        <v>13</v>
      </c>
      <c r="B16" s="8">
        <v>2018025</v>
      </c>
      <c r="C16" s="14" t="s">
        <v>60</v>
      </c>
      <c r="D16" s="15" t="s">
        <v>61</v>
      </c>
      <c r="E16" s="15">
        <v>3</v>
      </c>
      <c r="F16" s="15" t="s">
        <v>64</v>
      </c>
      <c r="G16" s="15" t="s">
        <v>65</v>
      </c>
      <c r="H16" s="12" t="s">
        <v>21</v>
      </c>
      <c r="I16" s="12" t="s">
        <v>66</v>
      </c>
      <c r="J16" s="19">
        <f t="shared" si="0"/>
        <v>18.9</v>
      </c>
      <c r="K16" s="12">
        <v>79.6</v>
      </c>
      <c r="L16" s="12">
        <f t="shared" si="1"/>
        <v>55.7</v>
      </c>
      <c r="M16" s="20">
        <f t="shared" si="2"/>
        <v>74.6</v>
      </c>
      <c r="N16" s="12">
        <v>2</v>
      </c>
      <c r="O16" s="21"/>
    </row>
    <row r="17" ht="27" spans="1:15">
      <c r="A17" s="8">
        <v>14</v>
      </c>
      <c r="B17" s="8">
        <v>2018024</v>
      </c>
      <c r="C17" s="14" t="s">
        <v>60</v>
      </c>
      <c r="D17" s="15" t="s">
        <v>61</v>
      </c>
      <c r="E17" s="15">
        <v>3</v>
      </c>
      <c r="F17" s="15" t="s">
        <v>67</v>
      </c>
      <c r="G17" s="15" t="s">
        <v>68</v>
      </c>
      <c r="H17" s="12" t="s">
        <v>21</v>
      </c>
      <c r="I17" s="12" t="s">
        <v>69</v>
      </c>
      <c r="J17" s="19">
        <f t="shared" si="0"/>
        <v>21</v>
      </c>
      <c r="K17" s="12">
        <v>74.5</v>
      </c>
      <c r="L17" s="12">
        <f t="shared" si="1"/>
        <v>52.2</v>
      </c>
      <c r="M17" s="20">
        <f t="shared" si="2"/>
        <v>73.2</v>
      </c>
      <c r="N17" s="12">
        <v>3</v>
      </c>
      <c r="O17" s="21"/>
    </row>
    <row r="18" ht="27" spans="1:15">
      <c r="A18" s="8">
        <v>15</v>
      </c>
      <c r="B18" s="8">
        <v>2018035</v>
      </c>
      <c r="C18" s="14" t="s">
        <v>70</v>
      </c>
      <c r="D18" s="15" t="s">
        <v>71</v>
      </c>
      <c r="E18" s="15">
        <v>1</v>
      </c>
      <c r="F18" s="15" t="s">
        <v>72</v>
      </c>
      <c r="G18" s="15" t="s">
        <v>73</v>
      </c>
      <c r="H18" s="12" t="s">
        <v>21</v>
      </c>
      <c r="I18" s="12" t="s">
        <v>74</v>
      </c>
      <c r="J18" s="19">
        <f t="shared" si="0"/>
        <v>16.9</v>
      </c>
      <c r="K18" s="12">
        <v>73.6</v>
      </c>
      <c r="L18" s="12">
        <f t="shared" si="1"/>
        <v>51.5</v>
      </c>
      <c r="M18" s="20">
        <f t="shared" si="2"/>
        <v>68.4</v>
      </c>
      <c r="N18" s="12">
        <v>1</v>
      </c>
      <c r="O18" s="21"/>
    </row>
    <row r="19" ht="27" spans="1:15">
      <c r="A19" s="8">
        <v>16</v>
      </c>
      <c r="B19" s="8">
        <v>2018037</v>
      </c>
      <c r="C19" s="14" t="s">
        <v>75</v>
      </c>
      <c r="D19" s="15" t="s">
        <v>76</v>
      </c>
      <c r="E19" s="15">
        <v>4</v>
      </c>
      <c r="F19" s="15" t="s">
        <v>77</v>
      </c>
      <c r="G19" s="15" t="s">
        <v>78</v>
      </c>
      <c r="H19" s="12" t="s">
        <v>21</v>
      </c>
      <c r="I19" s="12" t="s">
        <v>79</v>
      </c>
      <c r="J19" s="19">
        <f t="shared" si="0"/>
        <v>21.2</v>
      </c>
      <c r="K19" s="12">
        <v>88.7</v>
      </c>
      <c r="L19" s="12">
        <f t="shared" si="1"/>
        <v>62.1</v>
      </c>
      <c r="M19" s="20">
        <f t="shared" si="2"/>
        <v>83.3</v>
      </c>
      <c r="N19" s="12">
        <v>1</v>
      </c>
      <c r="O19" s="21"/>
    </row>
    <row r="20" ht="27" spans="1:15">
      <c r="A20" s="8">
        <v>17</v>
      </c>
      <c r="B20" s="8">
        <v>2018036</v>
      </c>
      <c r="C20" s="14" t="s">
        <v>75</v>
      </c>
      <c r="D20" s="15" t="s">
        <v>76</v>
      </c>
      <c r="E20" s="15">
        <v>4</v>
      </c>
      <c r="F20" s="15" t="s">
        <v>80</v>
      </c>
      <c r="G20" s="15" t="s">
        <v>81</v>
      </c>
      <c r="H20" s="12" t="s">
        <v>21</v>
      </c>
      <c r="I20" s="12" t="s">
        <v>82</v>
      </c>
      <c r="J20" s="19">
        <f t="shared" si="0"/>
        <v>22.2</v>
      </c>
      <c r="K20" s="12">
        <v>81.7</v>
      </c>
      <c r="L20" s="12">
        <f t="shared" si="1"/>
        <v>57.2</v>
      </c>
      <c r="M20" s="20">
        <f t="shared" si="2"/>
        <v>79.4</v>
      </c>
      <c r="N20" s="12">
        <v>2</v>
      </c>
      <c r="O20" s="21"/>
    </row>
    <row r="21" ht="27" spans="1:15">
      <c r="A21" s="8">
        <v>18</v>
      </c>
      <c r="B21" s="8">
        <v>2018044</v>
      </c>
      <c r="C21" s="14" t="s">
        <v>75</v>
      </c>
      <c r="D21" s="15" t="s">
        <v>76</v>
      </c>
      <c r="E21" s="15">
        <v>4</v>
      </c>
      <c r="F21" s="15" t="s">
        <v>83</v>
      </c>
      <c r="G21" s="15" t="s">
        <v>84</v>
      </c>
      <c r="H21" s="12" t="s">
        <v>21</v>
      </c>
      <c r="I21" s="12" t="s">
        <v>41</v>
      </c>
      <c r="J21" s="19">
        <f t="shared" si="0"/>
        <v>17.3</v>
      </c>
      <c r="K21" s="12">
        <v>87.6</v>
      </c>
      <c r="L21" s="12">
        <f t="shared" si="1"/>
        <v>61.3</v>
      </c>
      <c r="M21" s="20">
        <f t="shared" si="2"/>
        <v>78.6</v>
      </c>
      <c r="N21" s="12">
        <v>3</v>
      </c>
      <c r="O21" s="21"/>
    </row>
    <row r="22" ht="27" spans="1:15">
      <c r="A22" s="8">
        <v>19</v>
      </c>
      <c r="B22" s="8">
        <v>2018039</v>
      </c>
      <c r="C22" s="14" t="s">
        <v>75</v>
      </c>
      <c r="D22" s="15" t="s">
        <v>76</v>
      </c>
      <c r="E22" s="15">
        <v>4</v>
      </c>
      <c r="F22" s="15" t="s">
        <v>85</v>
      </c>
      <c r="G22" s="15" t="s">
        <v>86</v>
      </c>
      <c r="H22" s="12" t="s">
        <v>21</v>
      </c>
      <c r="I22" s="12" t="s">
        <v>87</v>
      </c>
      <c r="J22" s="19">
        <f t="shared" si="0"/>
        <v>20.7</v>
      </c>
      <c r="K22" s="12">
        <v>81.9</v>
      </c>
      <c r="L22" s="12">
        <f t="shared" si="1"/>
        <v>57.3</v>
      </c>
      <c r="M22" s="20">
        <f t="shared" si="2"/>
        <v>78</v>
      </c>
      <c r="N22" s="12">
        <v>4</v>
      </c>
      <c r="O22" s="21"/>
    </row>
    <row r="23" ht="27" spans="1:15">
      <c r="A23" s="8">
        <v>20</v>
      </c>
      <c r="B23" s="8">
        <v>2018051</v>
      </c>
      <c r="C23" s="9" t="s">
        <v>88</v>
      </c>
      <c r="D23" s="10" t="s">
        <v>89</v>
      </c>
      <c r="E23" s="10">
        <v>2</v>
      </c>
      <c r="F23" s="10" t="s">
        <v>90</v>
      </c>
      <c r="G23" s="16" t="s">
        <v>91</v>
      </c>
      <c r="H23" s="12" t="s">
        <v>21</v>
      </c>
      <c r="I23" s="12" t="s">
        <v>92</v>
      </c>
      <c r="J23" s="19">
        <f t="shared" si="0"/>
        <v>17.2</v>
      </c>
      <c r="K23" s="12">
        <v>80.8</v>
      </c>
      <c r="L23" s="12">
        <f t="shared" si="1"/>
        <v>56.6</v>
      </c>
      <c r="M23" s="20">
        <f t="shared" si="2"/>
        <v>73.8</v>
      </c>
      <c r="N23" s="12">
        <v>1</v>
      </c>
      <c r="O23" s="21"/>
    </row>
    <row r="24" ht="27" spans="1:15">
      <c r="A24" s="8">
        <v>21</v>
      </c>
      <c r="B24" s="8">
        <v>2018049</v>
      </c>
      <c r="C24" s="9" t="s">
        <v>88</v>
      </c>
      <c r="D24" s="10" t="s">
        <v>89</v>
      </c>
      <c r="E24" s="10">
        <v>2</v>
      </c>
      <c r="F24" s="10" t="s">
        <v>93</v>
      </c>
      <c r="G24" s="16" t="s">
        <v>94</v>
      </c>
      <c r="H24" s="12" t="s">
        <v>21</v>
      </c>
      <c r="I24" s="12" t="s">
        <v>95</v>
      </c>
      <c r="J24" s="19">
        <f t="shared" si="0"/>
        <v>17.8</v>
      </c>
      <c r="K24" s="12">
        <v>76.2</v>
      </c>
      <c r="L24" s="12">
        <f t="shared" si="1"/>
        <v>53.3</v>
      </c>
      <c r="M24" s="20">
        <f t="shared" si="2"/>
        <v>71.1</v>
      </c>
      <c r="N24" s="12">
        <v>2</v>
      </c>
      <c r="O24" s="21"/>
    </row>
    <row r="25" ht="27" spans="1:15">
      <c r="A25" s="8">
        <v>22</v>
      </c>
      <c r="B25" s="8">
        <v>2018054</v>
      </c>
      <c r="C25" s="9" t="s">
        <v>96</v>
      </c>
      <c r="D25" s="10" t="s">
        <v>97</v>
      </c>
      <c r="E25" s="10">
        <v>3</v>
      </c>
      <c r="F25" s="10" t="s">
        <v>98</v>
      </c>
      <c r="G25" s="16" t="s">
        <v>99</v>
      </c>
      <c r="H25" s="12" t="s">
        <v>21</v>
      </c>
      <c r="I25" s="12" t="s">
        <v>100</v>
      </c>
      <c r="J25" s="19">
        <f t="shared" si="0"/>
        <v>21.5</v>
      </c>
      <c r="K25" s="12">
        <v>82</v>
      </c>
      <c r="L25" s="12">
        <f t="shared" si="1"/>
        <v>57.4</v>
      </c>
      <c r="M25" s="20">
        <f t="shared" si="2"/>
        <v>78.9</v>
      </c>
      <c r="N25" s="12">
        <v>1</v>
      </c>
      <c r="O25" s="21"/>
    </row>
    <row r="26" ht="27" spans="1:15">
      <c r="A26" s="8">
        <v>23</v>
      </c>
      <c r="B26" s="8">
        <v>2018056</v>
      </c>
      <c r="C26" s="9" t="s">
        <v>96</v>
      </c>
      <c r="D26" s="10" t="s">
        <v>97</v>
      </c>
      <c r="E26" s="10">
        <v>3</v>
      </c>
      <c r="F26" s="10" t="s">
        <v>101</v>
      </c>
      <c r="G26" s="16" t="s">
        <v>102</v>
      </c>
      <c r="H26" s="12" t="s">
        <v>21</v>
      </c>
      <c r="I26" s="12" t="s">
        <v>103</v>
      </c>
      <c r="J26" s="19">
        <f t="shared" si="0"/>
        <v>16.1</v>
      </c>
      <c r="K26" s="12">
        <v>80.6</v>
      </c>
      <c r="L26" s="12">
        <f t="shared" si="1"/>
        <v>56.4</v>
      </c>
      <c r="M26" s="20">
        <f t="shared" si="2"/>
        <v>72.5</v>
      </c>
      <c r="N26" s="12">
        <v>2</v>
      </c>
      <c r="O26" s="21"/>
    </row>
    <row r="27" ht="27" spans="1:15">
      <c r="A27" s="8">
        <v>24</v>
      </c>
      <c r="B27" s="8">
        <v>2018057</v>
      </c>
      <c r="C27" s="9" t="s">
        <v>96</v>
      </c>
      <c r="D27" s="10" t="s">
        <v>97</v>
      </c>
      <c r="E27" s="10">
        <v>3</v>
      </c>
      <c r="F27" s="10" t="s">
        <v>104</v>
      </c>
      <c r="G27" s="16" t="s">
        <v>105</v>
      </c>
      <c r="H27" s="12" t="s">
        <v>21</v>
      </c>
      <c r="I27" s="12" t="s">
        <v>106</v>
      </c>
      <c r="J27" s="19">
        <f t="shared" si="0"/>
        <v>16</v>
      </c>
      <c r="K27" s="12">
        <v>79.3</v>
      </c>
      <c r="L27" s="12">
        <f t="shared" si="1"/>
        <v>55.5</v>
      </c>
      <c r="M27" s="20">
        <f t="shared" si="2"/>
        <v>71.5</v>
      </c>
      <c r="N27" s="12">
        <v>3</v>
      </c>
      <c r="O27" s="21"/>
    </row>
    <row r="28" ht="27" spans="1:15">
      <c r="A28" s="8">
        <v>25</v>
      </c>
      <c r="B28" s="8">
        <v>2018064</v>
      </c>
      <c r="C28" s="9" t="s">
        <v>107</v>
      </c>
      <c r="D28" s="10" t="s">
        <v>108</v>
      </c>
      <c r="E28" s="10">
        <v>2</v>
      </c>
      <c r="F28" s="10" t="s">
        <v>109</v>
      </c>
      <c r="G28" s="16" t="s">
        <v>110</v>
      </c>
      <c r="H28" s="12" t="s">
        <v>21</v>
      </c>
      <c r="I28" s="12" t="s">
        <v>111</v>
      </c>
      <c r="J28" s="19">
        <f t="shared" si="0"/>
        <v>17.6</v>
      </c>
      <c r="K28" s="12">
        <v>87.3</v>
      </c>
      <c r="L28" s="12">
        <f t="shared" si="1"/>
        <v>61.1</v>
      </c>
      <c r="M28" s="20">
        <f t="shared" si="2"/>
        <v>78.7</v>
      </c>
      <c r="N28" s="12">
        <v>1</v>
      </c>
      <c r="O28" s="21"/>
    </row>
    <row r="29" ht="27" spans="1:15">
      <c r="A29" s="8">
        <v>26</v>
      </c>
      <c r="B29" s="8">
        <v>2018063</v>
      </c>
      <c r="C29" s="9" t="s">
        <v>107</v>
      </c>
      <c r="D29" s="10" t="s">
        <v>108</v>
      </c>
      <c r="E29" s="10">
        <v>2</v>
      </c>
      <c r="F29" s="10" t="s">
        <v>112</v>
      </c>
      <c r="G29" s="16" t="s">
        <v>113</v>
      </c>
      <c r="H29" s="12" t="s">
        <v>21</v>
      </c>
      <c r="I29" s="12" t="s">
        <v>114</v>
      </c>
      <c r="J29" s="19">
        <f t="shared" si="0"/>
        <v>17.7</v>
      </c>
      <c r="K29" s="12">
        <v>84.9</v>
      </c>
      <c r="L29" s="12">
        <f t="shared" si="1"/>
        <v>59.4</v>
      </c>
      <c r="M29" s="20">
        <f t="shared" si="2"/>
        <v>77.1</v>
      </c>
      <c r="N29" s="12">
        <v>2</v>
      </c>
      <c r="O29" s="21"/>
    </row>
    <row r="30" ht="27" spans="1:15">
      <c r="A30" s="8">
        <v>27</v>
      </c>
      <c r="B30" s="8">
        <v>2018072</v>
      </c>
      <c r="C30" s="14" t="s">
        <v>115</v>
      </c>
      <c r="D30" s="15" t="s">
        <v>116</v>
      </c>
      <c r="E30" s="15">
        <v>2</v>
      </c>
      <c r="F30" s="15" t="s">
        <v>117</v>
      </c>
      <c r="G30" s="15" t="s">
        <v>118</v>
      </c>
      <c r="H30" s="12" t="s">
        <v>21</v>
      </c>
      <c r="I30" s="12" t="s">
        <v>119</v>
      </c>
      <c r="J30" s="19">
        <f t="shared" si="0"/>
        <v>16.7</v>
      </c>
      <c r="K30" s="12">
        <v>86.6</v>
      </c>
      <c r="L30" s="12">
        <f t="shared" si="1"/>
        <v>60.6</v>
      </c>
      <c r="M30" s="20">
        <f t="shared" si="2"/>
        <v>77.3</v>
      </c>
      <c r="N30" s="12">
        <v>1</v>
      </c>
      <c r="O30" s="21"/>
    </row>
    <row r="31" ht="27" spans="1:15">
      <c r="A31" s="8">
        <v>28</v>
      </c>
      <c r="B31" s="8">
        <v>2018069</v>
      </c>
      <c r="C31" s="14" t="s">
        <v>115</v>
      </c>
      <c r="D31" s="15" t="s">
        <v>116</v>
      </c>
      <c r="E31" s="15">
        <v>2</v>
      </c>
      <c r="F31" s="15" t="s">
        <v>120</v>
      </c>
      <c r="G31" s="15" t="s">
        <v>121</v>
      </c>
      <c r="H31" s="12" t="s">
        <v>21</v>
      </c>
      <c r="I31" s="12" t="s">
        <v>122</v>
      </c>
      <c r="J31" s="19">
        <f t="shared" si="0"/>
        <v>18.4</v>
      </c>
      <c r="K31" s="12">
        <v>81.4</v>
      </c>
      <c r="L31" s="12">
        <f t="shared" si="1"/>
        <v>57</v>
      </c>
      <c r="M31" s="20">
        <f t="shared" si="2"/>
        <v>75.4</v>
      </c>
      <c r="N31" s="12">
        <v>2</v>
      </c>
      <c r="O31" s="21"/>
    </row>
    <row r="32" ht="27" spans="1:15">
      <c r="A32" s="8">
        <v>29</v>
      </c>
      <c r="B32" s="8">
        <v>2018075</v>
      </c>
      <c r="C32" s="9" t="s">
        <v>123</v>
      </c>
      <c r="D32" s="10" t="s">
        <v>124</v>
      </c>
      <c r="E32" s="10">
        <v>3</v>
      </c>
      <c r="F32" s="10" t="s">
        <v>125</v>
      </c>
      <c r="G32" s="11" t="s">
        <v>126</v>
      </c>
      <c r="H32" s="12" t="s">
        <v>21</v>
      </c>
      <c r="I32" s="12" t="s">
        <v>127</v>
      </c>
      <c r="J32" s="19">
        <f t="shared" si="0"/>
        <v>19.2</v>
      </c>
      <c r="K32" s="12">
        <v>84.1</v>
      </c>
      <c r="L32" s="12">
        <f t="shared" si="1"/>
        <v>58.9</v>
      </c>
      <c r="M32" s="20">
        <f t="shared" si="2"/>
        <v>78.1</v>
      </c>
      <c r="N32" s="12">
        <v>1</v>
      </c>
      <c r="O32" s="21"/>
    </row>
    <row r="33" ht="27" spans="1:15">
      <c r="A33" s="8">
        <v>30</v>
      </c>
      <c r="B33" s="8">
        <v>2018076</v>
      </c>
      <c r="C33" s="9" t="s">
        <v>123</v>
      </c>
      <c r="D33" s="10" t="s">
        <v>124</v>
      </c>
      <c r="E33" s="10">
        <v>3</v>
      </c>
      <c r="F33" s="10" t="s">
        <v>128</v>
      </c>
      <c r="G33" s="11" t="s">
        <v>129</v>
      </c>
      <c r="H33" s="12" t="s">
        <v>21</v>
      </c>
      <c r="I33" s="12" t="s">
        <v>122</v>
      </c>
      <c r="J33" s="19">
        <f t="shared" si="0"/>
        <v>18.4</v>
      </c>
      <c r="K33" s="12">
        <v>84.4</v>
      </c>
      <c r="L33" s="12">
        <f t="shared" si="1"/>
        <v>59.1</v>
      </c>
      <c r="M33" s="20">
        <f t="shared" si="2"/>
        <v>77.5</v>
      </c>
      <c r="N33" s="12">
        <v>2</v>
      </c>
      <c r="O33" s="21"/>
    </row>
    <row r="34" ht="27" spans="1:15">
      <c r="A34" s="8">
        <v>31</v>
      </c>
      <c r="B34" s="8">
        <v>2018080</v>
      </c>
      <c r="C34" s="9" t="s">
        <v>123</v>
      </c>
      <c r="D34" s="10" t="s">
        <v>124</v>
      </c>
      <c r="E34" s="10">
        <v>3</v>
      </c>
      <c r="F34" s="10" t="s">
        <v>130</v>
      </c>
      <c r="G34" s="11" t="s">
        <v>131</v>
      </c>
      <c r="H34" s="12" t="s">
        <v>21</v>
      </c>
      <c r="I34" s="12" t="s">
        <v>132</v>
      </c>
      <c r="J34" s="19">
        <f t="shared" si="0"/>
        <v>16.6</v>
      </c>
      <c r="K34" s="12">
        <v>83.8</v>
      </c>
      <c r="L34" s="12">
        <f t="shared" si="1"/>
        <v>58.7</v>
      </c>
      <c r="M34" s="20">
        <f t="shared" si="2"/>
        <v>75.3</v>
      </c>
      <c r="N34" s="12">
        <v>3</v>
      </c>
      <c r="O34" s="21"/>
    </row>
    <row r="35" ht="27" spans="1:15">
      <c r="A35" s="8">
        <v>32</v>
      </c>
      <c r="B35" s="8">
        <v>2018084</v>
      </c>
      <c r="C35" s="14" t="s">
        <v>133</v>
      </c>
      <c r="D35" s="15" t="s">
        <v>134</v>
      </c>
      <c r="E35" s="15">
        <v>1</v>
      </c>
      <c r="F35" s="15" t="s">
        <v>135</v>
      </c>
      <c r="G35" s="15" t="s">
        <v>136</v>
      </c>
      <c r="H35" s="12" t="s">
        <v>21</v>
      </c>
      <c r="I35" s="12" t="s">
        <v>41</v>
      </c>
      <c r="J35" s="19">
        <f t="shared" si="0"/>
        <v>17.3</v>
      </c>
      <c r="K35" s="12">
        <v>77.9</v>
      </c>
      <c r="L35" s="12">
        <f t="shared" si="1"/>
        <v>54.5</v>
      </c>
      <c r="M35" s="20">
        <f t="shared" si="2"/>
        <v>71.8</v>
      </c>
      <c r="N35" s="12">
        <v>1</v>
      </c>
      <c r="O35" s="21"/>
    </row>
    <row r="36" ht="27" spans="1:15">
      <c r="A36" s="8">
        <v>33</v>
      </c>
      <c r="B36" s="8">
        <v>2018088</v>
      </c>
      <c r="C36" s="9" t="s">
        <v>137</v>
      </c>
      <c r="D36" s="10" t="s">
        <v>138</v>
      </c>
      <c r="E36" s="10">
        <v>4</v>
      </c>
      <c r="F36" s="10" t="s">
        <v>139</v>
      </c>
      <c r="G36" s="11" t="s">
        <v>140</v>
      </c>
      <c r="H36" s="12" t="s">
        <v>21</v>
      </c>
      <c r="I36" s="12" t="s">
        <v>141</v>
      </c>
      <c r="J36" s="19">
        <f t="shared" si="0"/>
        <v>17.9</v>
      </c>
      <c r="K36" s="12">
        <v>87.2</v>
      </c>
      <c r="L36" s="12">
        <f t="shared" si="1"/>
        <v>61</v>
      </c>
      <c r="M36" s="20">
        <f t="shared" si="2"/>
        <v>78.9</v>
      </c>
      <c r="N36" s="12">
        <v>1</v>
      </c>
      <c r="O36" s="21"/>
    </row>
    <row r="37" ht="27" spans="1:15">
      <c r="A37" s="8">
        <v>34</v>
      </c>
      <c r="B37" s="8">
        <v>2018091</v>
      </c>
      <c r="C37" s="17" t="s">
        <v>137</v>
      </c>
      <c r="D37" s="16" t="s">
        <v>138</v>
      </c>
      <c r="E37" s="16">
        <v>4</v>
      </c>
      <c r="F37" s="16" t="s">
        <v>142</v>
      </c>
      <c r="G37" s="16" t="s">
        <v>143</v>
      </c>
      <c r="H37" s="12" t="s">
        <v>21</v>
      </c>
      <c r="I37" s="12" t="s">
        <v>144</v>
      </c>
      <c r="J37" s="19">
        <f t="shared" si="0"/>
        <v>16.3</v>
      </c>
      <c r="K37" s="12">
        <v>88.5</v>
      </c>
      <c r="L37" s="12">
        <f t="shared" si="1"/>
        <v>62</v>
      </c>
      <c r="M37" s="20">
        <f t="shared" si="2"/>
        <v>78.3</v>
      </c>
      <c r="N37" s="12">
        <v>2</v>
      </c>
      <c r="O37" s="21"/>
    </row>
    <row r="38" ht="27" spans="1:15">
      <c r="A38" s="8">
        <v>35</v>
      </c>
      <c r="B38" s="8">
        <v>2018089</v>
      </c>
      <c r="C38" s="9" t="s">
        <v>137</v>
      </c>
      <c r="D38" s="10" t="s">
        <v>138</v>
      </c>
      <c r="E38" s="10">
        <v>4</v>
      </c>
      <c r="F38" s="10" t="s">
        <v>145</v>
      </c>
      <c r="G38" s="11" t="s">
        <v>146</v>
      </c>
      <c r="H38" s="12" t="s">
        <v>21</v>
      </c>
      <c r="I38" s="12" t="s">
        <v>147</v>
      </c>
      <c r="J38" s="19">
        <f t="shared" si="0"/>
        <v>16.8</v>
      </c>
      <c r="K38" s="12">
        <v>81.2</v>
      </c>
      <c r="L38" s="12">
        <f t="shared" si="1"/>
        <v>56.8</v>
      </c>
      <c r="M38" s="20">
        <f t="shared" si="2"/>
        <v>73.6</v>
      </c>
      <c r="N38" s="12">
        <v>3</v>
      </c>
      <c r="O38" s="21"/>
    </row>
    <row r="39" ht="27" spans="1:15">
      <c r="A39" s="8">
        <v>36</v>
      </c>
      <c r="B39" s="8">
        <v>2018098</v>
      </c>
      <c r="C39" s="17" t="s">
        <v>137</v>
      </c>
      <c r="D39" s="16" t="s">
        <v>138</v>
      </c>
      <c r="E39" s="16">
        <v>4</v>
      </c>
      <c r="F39" s="16" t="s">
        <v>148</v>
      </c>
      <c r="G39" s="16" t="s">
        <v>149</v>
      </c>
      <c r="H39" s="12" t="s">
        <v>21</v>
      </c>
      <c r="I39" s="12" t="s">
        <v>150</v>
      </c>
      <c r="J39" s="19">
        <f t="shared" si="0"/>
        <v>14.1</v>
      </c>
      <c r="K39" s="12">
        <v>84.9</v>
      </c>
      <c r="L39" s="12">
        <f t="shared" si="1"/>
        <v>59.4</v>
      </c>
      <c r="M39" s="20">
        <f t="shared" si="2"/>
        <v>73.5</v>
      </c>
      <c r="N39" s="12">
        <v>4</v>
      </c>
      <c r="O39" s="21"/>
    </row>
    <row r="40" ht="27" spans="1:15">
      <c r="A40" s="8">
        <v>37</v>
      </c>
      <c r="B40" s="8">
        <v>2018099</v>
      </c>
      <c r="C40" s="17" t="s">
        <v>151</v>
      </c>
      <c r="D40" s="16" t="s">
        <v>152</v>
      </c>
      <c r="E40" s="16">
        <v>2</v>
      </c>
      <c r="F40" s="16" t="s">
        <v>153</v>
      </c>
      <c r="G40" s="16" t="s">
        <v>154</v>
      </c>
      <c r="H40" s="12" t="s">
        <v>21</v>
      </c>
      <c r="I40" s="12" t="s">
        <v>155</v>
      </c>
      <c r="J40" s="19">
        <f t="shared" si="0"/>
        <v>22.4</v>
      </c>
      <c r="K40" s="12">
        <v>88.9</v>
      </c>
      <c r="L40" s="12">
        <f t="shared" si="1"/>
        <v>62.2</v>
      </c>
      <c r="M40" s="20">
        <f t="shared" si="2"/>
        <v>84.6</v>
      </c>
      <c r="N40" s="12">
        <v>1</v>
      </c>
      <c r="O40" s="21"/>
    </row>
    <row r="41" ht="27" spans="1:15">
      <c r="A41" s="8">
        <v>38</v>
      </c>
      <c r="B41" s="8">
        <v>2018100</v>
      </c>
      <c r="C41" s="17" t="s">
        <v>151</v>
      </c>
      <c r="D41" s="16" t="s">
        <v>152</v>
      </c>
      <c r="E41" s="16">
        <v>2</v>
      </c>
      <c r="F41" s="16" t="s">
        <v>156</v>
      </c>
      <c r="G41" s="16" t="s">
        <v>157</v>
      </c>
      <c r="H41" s="12" t="s">
        <v>21</v>
      </c>
      <c r="I41" s="12" t="s">
        <v>158</v>
      </c>
      <c r="J41" s="19">
        <f t="shared" si="0"/>
        <v>20.3</v>
      </c>
      <c r="K41" s="12">
        <v>87</v>
      </c>
      <c r="L41" s="12">
        <f t="shared" si="1"/>
        <v>60.9</v>
      </c>
      <c r="M41" s="20">
        <f t="shared" si="2"/>
        <v>81.2</v>
      </c>
      <c r="N41" s="12">
        <v>2</v>
      </c>
      <c r="O41" s="21"/>
    </row>
    <row r="42" ht="27" spans="1:15">
      <c r="A42" s="8">
        <v>39</v>
      </c>
      <c r="B42" s="8">
        <v>2018106</v>
      </c>
      <c r="C42" s="17" t="s">
        <v>159</v>
      </c>
      <c r="D42" s="16" t="s">
        <v>160</v>
      </c>
      <c r="E42" s="16">
        <v>1</v>
      </c>
      <c r="F42" s="16" t="s">
        <v>161</v>
      </c>
      <c r="G42" s="16" t="s">
        <v>162</v>
      </c>
      <c r="H42" s="12" t="s">
        <v>21</v>
      </c>
      <c r="I42" s="12" t="s">
        <v>163</v>
      </c>
      <c r="J42" s="19">
        <f t="shared" si="0"/>
        <v>17.5</v>
      </c>
      <c r="K42" s="12">
        <v>82</v>
      </c>
      <c r="L42" s="12">
        <f t="shared" si="1"/>
        <v>57.4</v>
      </c>
      <c r="M42" s="20">
        <f t="shared" si="2"/>
        <v>74.9</v>
      </c>
      <c r="N42" s="12">
        <v>1</v>
      </c>
      <c r="O42" s="21"/>
    </row>
    <row r="43" ht="27" spans="1:15">
      <c r="A43" s="8">
        <v>40</v>
      </c>
      <c r="B43" s="8">
        <v>2018108</v>
      </c>
      <c r="C43" s="17" t="s">
        <v>164</v>
      </c>
      <c r="D43" s="16" t="s">
        <v>165</v>
      </c>
      <c r="E43" s="16">
        <v>3</v>
      </c>
      <c r="F43" s="16" t="s">
        <v>166</v>
      </c>
      <c r="G43" s="16" t="s">
        <v>167</v>
      </c>
      <c r="H43" s="12" t="s">
        <v>168</v>
      </c>
      <c r="I43" s="12" t="s">
        <v>169</v>
      </c>
      <c r="J43" s="19">
        <f t="shared" si="0"/>
        <v>16.4</v>
      </c>
      <c r="K43" s="12">
        <v>82.4</v>
      </c>
      <c r="L43" s="12">
        <f t="shared" si="1"/>
        <v>57.7</v>
      </c>
      <c r="M43" s="20">
        <f t="shared" si="2"/>
        <v>74.1</v>
      </c>
      <c r="N43" s="12">
        <v>1</v>
      </c>
      <c r="O43" s="21"/>
    </row>
    <row r="44" ht="27" spans="1:15">
      <c r="A44" s="8">
        <v>41</v>
      </c>
      <c r="B44" s="8">
        <v>2018107</v>
      </c>
      <c r="C44" s="17" t="s">
        <v>164</v>
      </c>
      <c r="D44" s="16" t="s">
        <v>165</v>
      </c>
      <c r="E44" s="16">
        <v>3</v>
      </c>
      <c r="F44" s="16" t="s">
        <v>170</v>
      </c>
      <c r="G44" s="16" t="s">
        <v>171</v>
      </c>
      <c r="H44" s="12" t="s">
        <v>21</v>
      </c>
      <c r="I44" s="12" t="s">
        <v>172</v>
      </c>
      <c r="J44" s="19">
        <f t="shared" si="0"/>
        <v>19.4</v>
      </c>
      <c r="K44" s="12">
        <v>77.8</v>
      </c>
      <c r="L44" s="12">
        <f t="shared" si="1"/>
        <v>54.5</v>
      </c>
      <c r="M44" s="20">
        <f t="shared" si="2"/>
        <v>73.9</v>
      </c>
      <c r="N44" s="12">
        <v>2</v>
      </c>
      <c r="O44" s="21"/>
    </row>
    <row r="45" ht="27" spans="1:15">
      <c r="A45" s="8">
        <v>42</v>
      </c>
      <c r="B45" s="8">
        <v>2018114</v>
      </c>
      <c r="C45" s="17" t="s">
        <v>164</v>
      </c>
      <c r="D45" s="16" t="s">
        <v>165</v>
      </c>
      <c r="E45" s="16">
        <v>3</v>
      </c>
      <c r="F45" s="16" t="s">
        <v>173</v>
      </c>
      <c r="G45" s="16" t="s">
        <v>174</v>
      </c>
      <c r="H45" s="12" t="s">
        <v>21</v>
      </c>
      <c r="I45" s="12" t="s">
        <v>175</v>
      </c>
      <c r="J45" s="19">
        <f t="shared" si="0"/>
        <v>13.1</v>
      </c>
      <c r="K45" s="12">
        <v>86.1</v>
      </c>
      <c r="L45" s="12">
        <f t="shared" si="1"/>
        <v>60.3</v>
      </c>
      <c r="M45" s="20">
        <f t="shared" si="2"/>
        <v>73.4</v>
      </c>
      <c r="N45" s="12">
        <v>3</v>
      </c>
      <c r="O45" s="21"/>
    </row>
    <row r="46" ht="27" spans="1:15">
      <c r="A46" s="8">
        <v>43</v>
      </c>
      <c r="B46" s="8">
        <v>2018121</v>
      </c>
      <c r="C46" s="17" t="s">
        <v>176</v>
      </c>
      <c r="D46" s="16" t="s">
        <v>177</v>
      </c>
      <c r="E46" s="16">
        <v>3</v>
      </c>
      <c r="F46" s="16" t="s">
        <v>178</v>
      </c>
      <c r="G46" s="16" t="s">
        <v>179</v>
      </c>
      <c r="H46" s="12" t="s">
        <v>21</v>
      </c>
      <c r="I46" s="12" t="s">
        <v>180</v>
      </c>
      <c r="J46" s="19">
        <f t="shared" si="0"/>
        <v>14.7</v>
      </c>
      <c r="K46" s="12">
        <v>84.9</v>
      </c>
      <c r="L46" s="12">
        <f t="shared" si="1"/>
        <v>59.4</v>
      </c>
      <c r="M46" s="20">
        <f t="shared" si="2"/>
        <v>74.1</v>
      </c>
      <c r="N46" s="12">
        <v>1</v>
      </c>
      <c r="O46" s="21"/>
    </row>
    <row r="47" ht="27" spans="1:15">
      <c r="A47" s="8">
        <v>44</v>
      </c>
      <c r="B47" s="8">
        <v>2018117</v>
      </c>
      <c r="C47" s="17" t="s">
        <v>176</v>
      </c>
      <c r="D47" s="16" t="s">
        <v>177</v>
      </c>
      <c r="E47" s="16">
        <v>3</v>
      </c>
      <c r="F47" s="16" t="s">
        <v>181</v>
      </c>
      <c r="G47" s="16" t="s">
        <v>182</v>
      </c>
      <c r="H47" s="12" t="s">
        <v>21</v>
      </c>
      <c r="I47" s="12" t="s">
        <v>132</v>
      </c>
      <c r="J47" s="19">
        <f t="shared" si="0"/>
        <v>16.6</v>
      </c>
      <c r="K47" s="12">
        <v>80.5</v>
      </c>
      <c r="L47" s="12">
        <f t="shared" si="1"/>
        <v>56.4</v>
      </c>
      <c r="M47" s="20">
        <f t="shared" si="2"/>
        <v>73</v>
      </c>
      <c r="N47" s="12">
        <v>2</v>
      </c>
      <c r="O47" s="21"/>
    </row>
    <row r="48" ht="27" spans="1:15">
      <c r="A48" s="8">
        <v>45</v>
      </c>
      <c r="B48" s="8">
        <v>2018119</v>
      </c>
      <c r="C48" s="17" t="s">
        <v>176</v>
      </c>
      <c r="D48" s="16" t="s">
        <v>177</v>
      </c>
      <c r="E48" s="16">
        <v>3</v>
      </c>
      <c r="F48" s="16" t="s">
        <v>183</v>
      </c>
      <c r="G48" s="16" t="s">
        <v>184</v>
      </c>
      <c r="H48" s="12" t="s">
        <v>21</v>
      </c>
      <c r="I48" s="12" t="s">
        <v>180</v>
      </c>
      <c r="J48" s="19">
        <f t="shared" si="0"/>
        <v>14.7</v>
      </c>
      <c r="K48" s="12">
        <v>78.9</v>
      </c>
      <c r="L48" s="12">
        <f t="shared" si="1"/>
        <v>55.2</v>
      </c>
      <c r="M48" s="20">
        <f t="shared" si="2"/>
        <v>69.9</v>
      </c>
      <c r="N48" s="12">
        <v>3</v>
      </c>
      <c r="O48" s="21"/>
    </row>
    <row r="49" ht="27" spans="1:15">
      <c r="A49" s="8">
        <v>46</v>
      </c>
      <c r="B49" s="8">
        <v>2018125</v>
      </c>
      <c r="C49" s="17" t="s">
        <v>185</v>
      </c>
      <c r="D49" s="16" t="s">
        <v>186</v>
      </c>
      <c r="E49" s="16">
        <v>3</v>
      </c>
      <c r="F49" s="16" t="s">
        <v>187</v>
      </c>
      <c r="G49" s="16" t="s">
        <v>188</v>
      </c>
      <c r="H49" s="12" t="s">
        <v>21</v>
      </c>
      <c r="I49" s="12" t="s">
        <v>163</v>
      </c>
      <c r="J49" s="19">
        <f t="shared" si="0"/>
        <v>17.5</v>
      </c>
      <c r="K49" s="12">
        <v>85.6</v>
      </c>
      <c r="L49" s="12">
        <f t="shared" si="1"/>
        <v>59.9</v>
      </c>
      <c r="M49" s="20">
        <f t="shared" si="2"/>
        <v>77.4</v>
      </c>
      <c r="N49" s="12">
        <v>1</v>
      </c>
      <c r="O49" s="21"/>
    </row>
    <row r="50" ht="27" spans="1:15">
      <c r="A50" s="8">
        <v>47</v>
      </c>
      <c r="B50" s="8">
        <v>2018126</v>
      </c>
      <c r="C50" s="17" t="s">
        <v>185</v>
      </c>
      <c r="D50" s="16" t="s">
        <v>186</v>
      </c>
      <c r="E50" s="16">
        <v>3</v>
      </c>
      <c r="F50" s="16" t="s">
        <v>189</v>
      </c>
      <c r="G50" s="16" t="s">
        <v>190</v>
      </c>
      <c r="H50" s="12" t="s">
        <v>21</v>
      </c>
      <c r="I50" s="12" t="s">
        <v>103</v>
      </c>
      <c r="J50" s="19">
        <f t="shared" si="0"/>
        <v>16.1</v>
      </c>
      <c r="K50" s="12">
        <v>85.6</v>
      </c>
      <c r="L50" s="12">
        <f t="shared" si="1"/>
        <v>59.9</v>
      </c>
      <c r="M50" s="20">
        <f t="shared" si="2"/>
        <v>76</v>
      </c>
      <c r="N50" s="12">
        <v>2</v>
      </c>
      <c r="O50" s="21"/>
    </row>
    <row r="51" ht="27" spans="1:15">
      <c r="A51" s="8">
        <v>48</v>
      </c>
      <c r="B51" s="8">
        <v>2018128</v>
      </c>
      <c r="C51" s="17" t="s">
        <v>185</v>
      </c>
      <c r="D51" s="16" t="s">
        <v>186</v>
      </c>
      <c r="E51" s="16">
        <v>3</v>
      </c>
      <c r="F51" s="16" t="s">
        <v>191</v>
      </c>
      <c r="G51" s="16" t="s">
        <v>192</v>
      </c>
      <c r="H51" s="12" t="s">
        <v>21</v>
      </c>
      <c r="I51" s="12" t="s">
        <v>193</v>
      </c>
      <c r="J51" s="19">
        <f t="shared" si="0"/>
        <v>15.3</v>
      </c>
      <c r="K51" s="12">
        <v>82.9</v>
      </c>
      <c r="L51" s="12">
        <f t="shared" si="1"/>
        <v>58</v>
      </c>
      <c r="M51" s="20">
        <f t="shared" si="2"/>
        <v>73.3</v>
      </c>
      <c r="N51" s="12">
        <v>3</v>
      </c>
      <c r="O51" s="21"/>
    </row>
    <row r="52" ht="27" spans="1:15">
      <c r="A52" s="8">
        <v>49</v>
      </c>
      <c r="B52" s="8">
        <v>2018137</v>
      </c>
      <c r="C52" s="17" t="s">
        <v>194</v>
      </c>
      <c r="D52" s="16" t="s">
        <v>195</v>
      </c>
      <c r="E52" s="16">
        <v>2</v>
      </c>
      <c r="F52" s="16" t="s">
        <v>196</v>
      </c>
      <c r="G52" s="16" t="s">
        <v>197</v>
      </c>
      <c r="H52" s="12" t="s">
        <v>21</v>
      </c>
      <c r="I52" s="12" t="s">
        <v>147</v>
      </c>
      <c r="J52" s="19">
        <f t="shared" si="0"/>
        <v>16.8</v>
      </c>
      <c r="K52" s="12">
        <v>86.2</v>
      </c>
      <c r="L52" s="12">
        <f t="shared" si="1"/>
        <v>60.3</v>
      </c>
      <c r="M52" s="20">
        <f t="shared" si="2"/>
        <v>77.1</v>
      </c>
      <c r="N52" s="12">
        <v>1</v>
      </c>
      <c r="O52" s="21"/>
    </row>
    <row r="53" ht="27" spans="1:15">
      <c r="A53" s="8">
        <v>50</v>
      </c>
      <c r="B53" s="8">
        <v>2018134</v>
      </c>
      <c r="C53" s="17" t="s">
        <v>194</v>
      </c>
      <c r="D53" s="16" t="s">
        <v>195</v>
      </c>
      <c r="E53" s="16">
        <v>2</v>
      </c>
      <c r="F53" s="16" t="s">
        <v>198</v>
      </c>
      <c r="G53" s="16" t="s">
        <v>199</v>
      </c>
      <c r="H53" s="12" t="s">
        <v>21</v>
      </c>
      <c r="I53" s="12" t="s">
        <v>200</v>
      </c>
      <c r="J53" s="19">
        <f t="shared" si="0"/>
        <v>19.1</v>
      </c>
      <c r="K53" s="12">
        <v>79.7</v>
      </c>
      <c r="L53" s="12">
        <f t="shared" si="1"/>
        <v>55.8</v>
      </c>
      <c r="M53" s="20">
        <f t="shared" si="2"/>
        <v>74.9</v>
      </c>
      <c r="N53" s="12">
        <v>2</v>
      </c>
      <c r="O53" s="21"/>
    </row>
    <row r="54" ht="27" spans="1:15">
      <c r="A54" s="8">
        <v>51</v>
      </c>
      <c r="B54" s="8">
        <v>2018140</v>
      </c>
      <c r="C54" s="17" t="s">
        <v>201</v>
      </c>
      <c r="D54" s="16" t="s">
        <v>202</v>
      </c>
      <c r="E54" s="16">
        <v>3</v>
      </c>
      <c r="F54" s="16" t="s">
        <v>203</v>
      </c>
      <c r="G54" s="16" t="s">
        <v>204</v>
      </c>
      <c r="H54" s="12" t="s">
        <v>21</v>
      </c>
      <c r="I54" s="12" t="s">
        <v>205</v>
      </c>
      <c r="J54" s="19">
        <f t="shared" si="0"/>
        <v>18</v>
      </c>
      <c r="K54" s="12">
        <v>88.4</v>
      </c>
      <c r="L54" s="12">
        <f t="shared" si="1"/>
        <v>61.9</v>
      </c>
      <c r="M54" s="20">
        <f t="shared" si="2"/>
        <v>79.9</v>
      </c>
      <c r="N54" s="12">
        <v>1</v>
      </c>
      <c r="O54" s="21"/>
    </row>
    <row r="55" ht="27" spans="1:15">
      <c r="A55" s="8">
        <v>52</v>
      </c>
      <c r="B55" s="8">
        <v>2018143</v>
      </c>
      <c r="C55" s="17" t="s">
        <v>201</v>
      </c>
      <c r="D55" s="16" t="s">
        <v>202</v>
      </c>
      <c r="E55" s="16">
        <v>3</v>
      </c>
      <c r="F55" s="16" t="s">
        <v>206</v>
      </c>
      <c r="G55" s="16" t="s">
        <v>207</v>
      </c>
      <c r="H55" s="12" t="s">
        <v>21</v>
      </c>
      <c r="I55" s="12" t="s">
        <v>208</v>
      </c>
      <c r="J55" s="19">
        <f t="shared" si="0"/>
        <v>16.5</v>
      </c>
      <c r="K55" s="12">
        <v>84.8</v>
      </c>
      <c r="L55" s="12">
        <f t="shared" si="1"/>
        <v>59.4</v>
      </c>
      <c r="M55" s="20">
        <f t="shared" si="2"/>
        <v>75.9</v>
      </c>
      <c r="N55" s="12">
        <v>2</v>
      </c>
      <c r="O55" s="21"/>
    </row>
    <row r="56" ht="27" spans="1:15">
      <c r="A56" s="8">
        <v>53</v>
      </c>
      <c r="B56" s="8">
        <v>2018145</v>
      </c>
      <c r="C56" s="17" t="s">
        <v>201</v>
      </c>
      <c r="D56" s="16" t="s">
        <v>202</v>
      </c>
      <c r="E56" s="16">
        <v>3</v>
      </c>
      <c r="F56" s="16" t="s">
        <v>209</v>
      </c>
      <c r="G56" s="16" t="s">
        <v>210</v>
      </c>
      <c r="H56" s="12" t="s">
        <v>21</v>
      </c>
      <c r="I56" s="12" t="s">
        <v>211</v>
      </c>
      <c r="J56" s="19">
        <f t="shared" si="0"/>
        <v>13.8</v>
      </c>
      <c r="K56" s="12">
        <v>87.4</v>
      </c>
      <c r="L56" s="12">
        <f t="shared" si="1"/>
        <v>61.2</v>
      </c>
      <c r="M56" s="20">
        <f t="shared" si="2"/>
        <v>75</v>
      </c>
      <c r="N56" s="12">
        <v>3</v>
      </c>
      <c r="O56" s="21"/>
    </row>
    <row r="57" ht="27" spans="1:15">
      <c r="A57" s="8">
        <v>54</v>
      </c>
      <c r="B57" s="8">
        <v>2018149</v>
      </c>
      <c r="C57" s="17" t="s">
        <v>212</v>
      </c>
      <c r="D57" s="16" t="s">
        <v>213</v>
      </c>
      <c r="E57" s="16">
        <v>1</v>
      </c>
      <c r="F57" s="16" t="s">
        <v>214</v>
      </c>
      <c r="G57" s="16" t="s">
        <v>215</v>
      </c>
      <c r="H57" s="12" t="s">
        <v>21</v>
      </c>
      <c r="I57" s="12" t="s">
        <v>69</v>
      </c>
      <c r="J57" s="19">
        <f t="shared" si="0"/>
        <v>21</v>
      </c>
      <c r="K57" s="12">
        <v>73.4</v>
      </c>
      <c r="L57" s="12">
        <f t="shared" si="1"/>
        <v>51.4</v>
      </c>
      <c r="M57" s="20">
        <f t="shared" si="2"/>
        <v>72.4</v>
      </c>
      <c r="N57" s="12">
        <v>1</v>
      </c>
      <c r="O57" s="21"/>
    </row>
    <row r="58" ht="27" spans="1:15">
      <c r="A58" s="8">
        <v>55</v>
      </c>
      <c r="B58" s="8">
        <v>2018190</v>
      </c>
      <c r="C58" s="17" t="s">
        <v>216</v>
      </c>
      <c r="D58" s="16" t="s">
        <v>217</v>
      </c>
      <c r="E58" s="16">
        <v>1</v>
      </c>
      <c r="F58" s="16" t="s">
        <v>218</v>
      </c>
      <c r="G58" s="16" t="s">
        <v>219</v>
      </c>
      <c r="H58" s="12" t="s">
        <v>21</v>
      </c>
      <c r="I58" s="12" t="s">
        <v>74</v>
      </c>
      <c r="J58" s="19">
        <f>ROUND(I58/2*0.3,1)</f>
        <v>16.9</v>
      </c>
      <c r="K58" s="12">
        <v>79.2</v>
      </c>
      <c r="L58" s="12">
        <f>ROUND(K58*0.7,1)</f>
        <v>55.4</v>
      </c>
      <c r="M58" s="20">
        <f>J58+L58</f>
        <v>72.3</v>
      </c>
      <c r="N58" s="12">
        <v>2</v>
      </c>
      <c r="O58" s="21" t="s">
        <v>220</v>
      </c>
    </row>
    <row r="59" ht="27" spans="1:15">
      <c r="A59" s="8">
        <v>56</v>
      </c>
      <c r="B59" s="8">
        <v>2018153</v>
      </c>
      <c r="C59" s="17" t="s">
        <v>216</v>
      </c>
      <c r="D59" s="16" t="s">
        <v>221</v>
      </c>
      <c r="E59" s="16">
        <v>1</v>
      </c>
      <c r="F59" s="16" t="s">
        <v>222</v>
      </c>
      <c r="G59" s="16" t="s">
        <v>223</v>
      </c>
      <c r="H59" s="12" t="s">
        <v>21</v>
      </c>
      <c r="I59" s="12" t="s">
        <v>224</v>
      </c>
      <c r="J59" s="19">
        <f>ROUND(I59/2*0.3,1)</f>
        <v>18.5</v>
      </c>
      <c r="K59" s="12">
        <v>77.6</v>
      </c>
      <c r="L59" s="12">
        <f>ROUND(K59*0.7,1)</f>
        <v>54.3</v>
      </c>
      <c r="M59" s="20">
        <f>J59+L59</f>
        <v>72.8</v>
      </c>
      <c r="N59" s="12">
        <v>1</v>
      </c>
      <c r="O59" s="21"/>
    </row>
    <row r="60" ht="27" spans="1:15">
      <c r="A60" s="8">
        <v>57</v>
      </c>
      <c r="B60" s="8">
        <v>2018192</v>
      </c>
      <c r="C60" s="17" t="s">
        <v>225</v>
      </c>
      <c r="D60" s="16" t="s">
        <v>226</v>
      </c>
      <c r="E60" s="16">
        <v>1</v>
      </c>
      <c r="F60" s="16" t="s">
        <v>227</v>
      </c>
      <c r="G60" s="16" t="s">
        <v>228</v>
      </c>
      <c r="H60" s="12" t="s">
        <v>21</v>
      </c>
      <c r="I60" s="12" t="s">
        <v>229</v>
      </c>
      <c r="J60" s="19">
        <f>ROUND(I60/2*0.3,1)</f>
        <v>19.3</v>
      </c>
      <c r="K60" s="12">
        <v>82</v>
      </c>
      <c r="L60" s="12">
        <f>ROUND(K60*0.7,1)</f>
        <v>57.4</v>
      </c>
      <c r="M60" s="20">
        <f>J60+L60</f>
        <v>76.7</v>
      </c>
      <c r="N60" s="12">
        <v>1</v>
      </c>
      <c r="O60" s="21"/>
    </row>
    <row r="61" ht="27" spans="1:15">
      <c r="A61" s="8">
        <v>58</v>
      </c>
      <c r="B61" s="8">
        <v>2018195</v>
      </c>
      <c r="C61" s="17" t="s">
        <v>230</v>
      </c>
      <c r="D61" s="16" t="s">
        <v>231</v>
      </c>
      <c r="E61" s="16">
        <v>1</v>
      </c>
      <c r="F61" s="16" t="s">
        <v>232</v>
      </c>
      <c r="G61" s="16" t="s">
        <v>233</v>
      </c>
      <c r="H61" s="12" t="s">
        <v>21</v>
      </c>
      <c r="I61" s="12" t="s">
        <v>234</v>
      </c>
      <c r="J61" s="19">
        <f t="shared" ref="J61:J70" si="3">ROUND(I61/2*0.3,1)</f>
        <v>19.6</v>
      </c>
      <c r="K61" s="12">
        <v>72.2</v>
      </c>
      <c r="L61" s="12">
        <f t="shared" ref="L61:L70" si="4">ROUND(K61*0.7,1)</f>
        <v>50.5</v>
      </c>
      <c r="M61" s="20">
        <f t="shared" ref="M61:M70" si="5">J61+L61</f>
        <v>70.1</v>
      </c>
      <c r="N61" s="12">
        <v>2</v>
      </c>
      <c r="O61" s="21" t="s">
        <v>220</v>
      </c>
    </row>
    <row r="62" ht="27" spans="1:15">
      <c r="A62" s="8">
        <v>59</v>
      </c>
      <c r="B62" s="8">
        <v>2018198</v>
      </c>
      <c r="C62" s="17" t="s">
        <v>235</v>
      </c>
      <c r="D62" s="16" t="s">
        <v>236</v>
      </c>
      <c r="E62" s="16">
        <v>1</v>
      </c>
      <c r="F62" s="16" t="s">
        <v>237</v>
      </c>
      <c r="G62" s="16" t="s">
        <v>238</v>
      </c>
      <c r="H62" s="12" t="s">
        <v>21</v>
      </c>
      <c r="I62" s="12" t="s">
        <v>239</v>
      </c>
      <c r="J62" s="19">
        <f t="shared" si="3"/>
        <v>20.6</v>
      </c>
      <c r="K62" s="12">
        <v>86.4</v>
      </c>
      <c r="L62" s="12">
        <f t="shared" si="4"/>
        <v>60.5</v>
      </c>
      <c r="M62" s="20">
        <f t="shared" si="5"/>
        <v>81.1</v>
      </c>
      <c r="N62" s="12">
        <v>1</v>
      </c>
      <c r="O62" s="21"/>
    </row>
    <row r="63" ht="27" spans="1:15">
      <c r="A63" s="8">
        <v>60</v>
      </c>
      <c r="B63" s="8">
        <v>2018155</v>
      </c>
      <c r="C63" s="17" t="s">
        <v>240</v>
      </c>
      <c r="D63" s="16" t="s">
        <v>241</v>
      </c>
      <c r="E63" s="16">
        <v>1</v>
      </c>
      <c r="F63" s="16" t="s">
        <v>242</v>
      </c>
      <c r="G63" s="16" t="s">
        <v>243</v>
      </c>
      <c r="H63" s="12" t="s">
        <v>244</v>
      </c>
      <c r="I63" s="12" t="s">
        <v>245</v>
      </c>
      <c r="J63" s="19">
        <f t="shared" si="3"/>
        <v>19.7</v>
      </c>
      <c r="K63" s="12">
        <v>83.6</v>
      </c>
      <c r="L63" s="12">
        <f t="shared" si="4"/>
        <v>58.5</v>
      </c>
      <c r="M63" s="20">
        <f t="shared" si="5"/>
        <v>78.2</v>
      </c>
      <c r="N63" s="12">
        <v>1</v>
      </c>
      <c r="O63" s="21"/>
    </row>
    <row r="64" ht="27" spans="1:15">
      <c r="A64" s="8">
        <v>61</v>
      </c>
      <c r="B64" s="8">
        <v>2018158</v>
      </c>
      <c r="C64" s="17" t="s">
        <v>246</v>
      </c>
      <c r="D64" s="16" t="s">
        <v>247</v>
      </c>
      <c r="E64" s="16">
        <v>1</v>
      </c>
      <c r="F64" s="16" t="s">
        <v>248</v>
      </c>
      <c r="G64" s="16" t="s">
        <v>249</v>
      </c>
      <c r="H64" s="12" t="s">
        <v>21</v>
      </c>
      <c r="I64" s="12" t="s">
        <v>250</v>
      </c>
      <c r="J64" s="19">
        <f t="shared" si="3"/>
        <v>19.7</v>
      </c>
      <c r="K64" s="12">
        <v>82</v>
      </c>
      <c r="L64" s="12">
        <f t="shared" si="4"/>
        <v>57.4</v>
      </c>
      <c r="M64" s="20">
        <f t="shared" si="5"/>
        <v>77.1</v>
      </c>
      <c r="N64" s="12">
        <v>1</v>
      </c>
      <c r="O64" s="21"/>
    </row>
    <row r="65" ht="27" spans="1:15">
      <c r="A65" s="8">
        <v>62</v>
      </c>
      <c r="B65" s="8">
        <v>2018201</v>
      </c>
      <c r="C65" s="17" t="s">
        <v>251</v>
      </c>
      <c r="D65" s="16" t="s">
        <v>252</v>
      </c>
      <c r="E65" s="16">
        <v>1</v>
      </c>
      <c r="F65" s="16" t="s">
        <v>253</v>
      </c>
      <c r="G65" s="16" t="s">
        <v>254</v>
      </c>
      <c r="H65" s="12" t="s">
        <v>21</v>
      </c>
      <c r="I65" s="12" t="s">
        <v>41</v>
      </c>
      <c r="J65" s="19">
        <f t="shared" si="3"/>
        <v>17.3</v>
      </c>
      <c r="K65" s="12">
        <v>82.4</v>
      </c>
      <c r="L65" s="12">
        <f t="shared" si="4"/>
        <v>57.7</v>
      </c>
      <c r="M65" s="20">
        <f t="shared" si="5"/>
        <v>75</v>
      </c>
      <c r="N65" s="12">
        <v>1</v>
      </c>
      <c r="O65" s="21"/>
    </row>
    <row r="66" ht="27" spans="1:15">
      <c r="A66" s="8">
        <v>63</v>
      </c>
      <c r="B66" s="8">
        <v>2018203</v>
      </c>
      <c r="C66" s="17" t="s">
        <v>255</v>
      </c>
      <c r="D66" s="16" t="s">
        <v>256</v>
      </c>
      <c r="E66" s="16">
        <v>1</v>
      </c>
      <c r="F66" s="16" t="s">
        <v>257</v>
      </c>
      <c r="G66" s="16" t="s">
        <v>258</v>
      </c>
      <c r="H66" s="12" t="s">
        <v>21</v>
      </c>
      <c r="I66" s="12" t="s">
        <v>25</v>
      </c>
      <c r="J66" s="19">
        <f t="shared" si="3"/>
        <v>15.2</v>
      </c>
      <c r="K66" s="12">
        <v>74.8</v>
      </c>
      <c r="L66" s="12">
        <f t="shared" si="4"/>
        <v>52.4</v>
      </c>
      <c r="M66" s="20">
        <f t="shared" si="5"/>
        <v>67.6</v>
      </c>
      <c r="N66" s="12">
        <v>1</v>
      </c>
      <c r="O66" s="21"/>
    </row>
    <row r="67" ht="27" spans="1:15">
      <c r="A67" s="8">
        <v>64</v>
      </c>
      <c r="B67" s="8">
        <v>2018161</v>
      </c>
      <c r="C67" s="17" t="s">
        <v>259</v>
      </c>
      <c r="D67" s="16" t="s">
        <v>260</v>
      </c>
      <c r="E67" s="16">
        <v>1</v>
      </c>
      <c r="F67" s="16" t="s">
        <v>261</v>
      </c>
      <c r="G67" s="16" t="s">
        <v>262</v>
      </c>
      <c r="H67" s="12" t="s">
        <v>21</v>
      </c>
      <c r="I67" s="12" t="s">
        <v>263</v>
      </c>
      <c r="J67" s="19">
        <f t="shared" si="3"/>
        <v>20</v>
      </c>
      <c r="K67" s="12">
        <v>81.2</v>
      </c>
      <c r="L67" s="12">
        <f t="shared" si="4"/>
        <v>56.8</v>
      </c>
      <c r="M67" s="20">
        <f t="shared" si="5"/>
        <v>76.8</v>
      </c>
      <c r="N67" s="12">
        <v>1</v>
      </c>
      <c r="O67" s="21"/>
    </row>
    <row r="68" ht="27" spans="1:15">
      <c r="A68" s="8">
        <v>65</v>
      </c>
      <c r="B68" s="8">
        <v>2018205</v>
      </c>
      <c r="C68" s="13" t="s">
        <v>264</v>
      </c>
      <c r="D68" s="12" t="s">
        <v>265</v>
      </c>
      <c r="E68" s="12">
        <v>1</v>
      </c>
      <c r="F68" s="12" t="s">
        <v>266</v>
      </c>
      <c r="G68" s="12" t="s">
        <v>267</v>
      </c>
      <c r="H68" s="12" t="s">
        <v>21</v>
      </c>
      <c r="I68" s="12" t="s">
        <v>268</v>
      </c>
      <c r="J68" s="19">
        <f t="shared" si="3"/>
        <v>15.5</v>
      </c>
      <c r="K68" s="12">
        <v>82</v>
      </c>
      <c r="L68" s="12">
        <f t="shared" si="4"/>
        <v>57.4</v>
      </c>
      <c r="M68" s="20">
        <f t="shared" si="5"/>
        <v>72.9</v>
      </c>
      <c r="N68" s="12">
        <v>1</v>
      </c>
      <c r="O68" s="21"/>
    </row>
    <row r="69" ht="27" spans="1:15">
      <c r="A69" s="8">
        <v>66</v>
      </c>
      <c r="B69" s="8">
        <v>2018207</v>
      </c>
      <c r="C69" s="17" t="s">
        <v>269</v>
      </c>
      <c r="D69" s="16" t="s">
        <v>270</v>
      </c>
      <c r="E69" s="16">
        <v>1</v>
      </c>
      <c r="F69" s="16" t="s">
        <v>271</v>
      </c>
      <c r="G69" s="16" t="s">
        <v>272</v>
      </c>
      <c r="H69" s="12" t="s">
        <v>21</v>
      </c>
      <c r="I69" s="12" t="s">
        <v>273</v>
      </c>
      <c r="J69" s="19">
        <f t="shared" si="3"/>
        <v>21.8</v>
      </c>
      <c r="K69" s="12">
        <v>87.2</v>
      </c>
      <c r="L69" s="12">
        <f t="shared" si="4"/>
        <v>61</v>
      </c>
      <c r="M69" s="20">
        <f t="shared" si="5"/>
        <v>82.8</v>
      </c>
      <c r="N69" s="12">
        <v>1</v>
      </c>
      <c r="O69" s="21"/>
    </row>
    <row r="70" ht="27" spans="1:15">
      <c r="A70" s="8">
        <v>67</v>
      </c>
      <c r="B70" s="8">
        <v>2018166</v>
      </c>
      <c r="C70" s="17" t="s">
        <v>269</v>
      </c>
      <c r="D70" s="16" t="s">
        <v>274</v>
      </c>
      <c r="E70" s="16">
        <v>2</v>
      </c>
      <c r="F70" s="16" t="s">
        <v>275</v>
      </c>
      <c r="G70" s="16" t="s">
        <v>276</v>
      </c>
      <c r="H70" s="12" t="s">
        <v>21</v>
      </c>
      <c r="I70" s="12" t="s">
        <v>263</v>
      </c>
      <c r="J70" s="19">
        <f t="shared" si="3"/>
        <v>20</v>
      </c>
      <c r="K70" s="12">
        <v>85.6</v>
      </c>
      <c r="L70" s="12">
        <f t="shared" si="4"/>
        <v>59.9</v>
      </c>
      <c r="M70" s="20">
        <f t="shared" si="5"/>
        <v>79.9</v>
      </c>
      <c r="N70" s="12">
        <v>1</v>
      </c>
      <c r="O70" s="21"/>
    </row>
    <row r="71" ht="27" spans="1:15">
      <c r="A71" s="8">
        <v>68</v>
      </c>
      <c r="B71" s="8">
        <v>2018165</v>
      </c>
      <c r="C71" s="17" t="s">
        <v>269</v>
      </c>
      <c r="D71" s="16" t="s">
        <v>274</v>
      </c>
      <c r="E71" s="16">
        <v>2</v>
      </c>
      <c r="F71" s="16" t="s">
        <v>277</v>
      </c>
      <c r="G71" s="16" t="s">
        <v>278</v>
      </c>
      <c r="H71" s="12" t="s">
        <v>21</v>
      </c>
      <c r="I71" s="12" t="s">
        <v>279</v>
      </c>
      <c r="J71" s="19">
        <f t="shared" ref="J71:J86" si="6">ROUND(I71/2*0.3,1)</f>
        <v>20.3</v>
      </c>
      <c r="K71" s="12">
        <v>81.2</v>
      </c>
      <c r="L71" s="12">
        <f t="shared" ref="L71:L86" si="7">ROUND(K71*0.7,1)</f>
        <v>56.8</v>
      </c>
      <c r="M71" s="20">
        <f t="shared" ref="M71:M86" si="8">J71+L71</f>
        <v>77.1</v>
      </c>
      <c r="N71" s="12">
        <v>2</v>
      </c>
      <c r="O71" s="21"/>
    </row>
    <row r="72" ht="27" spans="1:15">
      <c r="A72" s="8">
        <v>69</v>
      </c>
      <c r="B72" s="8">
        <v>2018170</v>
      </c>
      <c r="C72" s="17" t="s">
        <v>280</v>
      </c>
      <c r="D72" s="16" t="s">
        <v>281</v>
      </c>
      <c r="E72" s="16">
        <v>1</v>
      </c>
      <c r="F72" s="16" t="s">
        <v>282</v>
      </c>
      <c r="G72" s="16" t="s">
        <v>283</v>
      </c>
      <c r="H72" s="12" t="s">
        <v>21</v>
      </c>
      <c r="I72" s="12" t="s">
        <v>111</v>
      </c>
      <c r="J72" s="19">
        <f t="shared" si="6"/>
        <v>17.6</v>
      </c>
      <c r="K72" s="12">
        <v>73.7</v>
      </c>
      <c r="L72" s="12">
        <f t="shared" si="7"/>
        <v>51.6</v>
      </c>
      <c r="M72" s="20">
        <f t="shared" si="8"/>
        <v>69.2</v>
      </c>
      <c r="N72" s="12">
        <v>1</v>
      </c>
      <c r="O72" s="21"/>
    </row>
    <row r="73" ht="27" spans="1:15">
      <c r="A73" s="8">
        <v>70</v>
      </c>
      <c r="B73" s="8">
        <v>2018209</v>
      </c>
      <c r="C73" s="17" t="s">
        <v>280</v>
      </c>
      <c r="D73" s="16" t="s">
        <v>284</v>
      </c>
      <c r="E73" s="16">
        <v>1</v>
      </c>
      <c r="F73" s="16" t="s">
        <v>285</v>
      </c>
      <c r="G73" s="16" t="s">
        <v>286</v>
      </c>
      <c r="H73" s="12" t="s">
        <v>21</v>
      </c>
      <c r="I73" s="12" t="s">
        <v>163</v>
      </c>
      <c r="J73" s="19">
        <f t="shared" si="6"/>
        <v>17.5</v>
      </c>
      <c r="K73" s="12">
        <v>84.8</v>
      </c>
      <c r="L73" s="12">
        <f t="shared" si="7"/>
        <v>59.4</v>
      </c>
      <c r="M73" s="20">
        <f t="shared" si="8"/>
        <v>76.9</v>
      </c>
      <c r="N73" s="12">
        <v>1</v>
      </c>
      <c r="O73" s="21"/>
    </row>
    <row r="74" ht="27" spans="1:15">
      <c r="A74" s="8">
        <v>71</v>
      </c>
      <c r="B74" s="8">
        <v>2018210</v>
      </c>
      <c r="C74" s="17" t="s">
        <v>287</v>
      </c>
      <c r="D74" s="16" t="s">
        <v>288</v>
      </c>
      <c r="E74" s="16">
        <v>2</v>
      </c>
      <c r="F74" s="16" t="s">
        <v>289</v>
      </c>
      <c r="G74" s="16" t="s">
        <v>290</v>
      </c>
      <c r="H74" s="12" t="s">
        <v>21</v>
      </c>
      <c r="I74" s="12" t="s">
        <v>172</v>
      </c>
      <c r="J74" s="19">
        <f t="shared" si="6"/>
        <v>19.4</v>
      </c>
      <c r="K74" s="12">
        <v>84.6</v>
      </c>
      <c r="L74" s="12">
        <f t="shared" si="7"/>
        <v>59.2</v>
      </c>
      <c r="M74" s="20">
        <f t="shared" si="8"/>
        <v>78.6</v>
      </c>
      <c r="N74" s="12">
        <v>1</v>
      </c>
      <c r="O74" s="21"/>
    </row>
    <row r="75" ht="27" spans="1:15">
      <c r="A75" s="8">
        <v>72</v>
      </c>
      <c r="B75" s="8">
        <v>2018212</v>
      </c>
      <c r="C75" s="17" t="s">
        <v>287</v>
      </c>
      <c r="D75" s="16" t="s">
        <v>288</v>
      </c>
      <c r="E75" s="16">
        <v>2</v>
      </c>
      <c r="F75" s="16" t="s">
        <v>291</v>
      </c>
      <c r="G75" s="16" t="s">
        <v>292</v>
      </c>
      <c r="H75" s="12" t="s">
        <v>21</v>
      </c>
      <c r="I75" s="12" t="s">
        <v>224</v>
      </c>
      <c r="J75" s="19">
        <f t="shared" si="6"/>
        <v>18.5</v>
      </c>
      <c r="K75" s="12">
        <v>82.9</v>
      </c>
      <c r="L75" s="12">
        <f t="shared" si="7"/>
        <v>58</v>
      </c>
      <c r="M75" s="20">
        <f t="shared" si="8"/>
        <v>76.5</v>
      </c>
      <c r="N75" s="12">
        <v>2</v>
      </c>
      <c r="O75" s="21"/>
    </row>
    <row r="76" ht="27" spans="1:15">
      <c r="A76" s="8">
        <v>73</v>
      </c>
      <c r="B76" s="8">
        <v>2018175</v>
      </c>
      <c r="C76" s="17" t="s">
        <v>293</v>
      </c>
      <c r="D76" s="16" t="s">
        <v>294</v>
      </c>
      <c r="E76" s="16">
        <v>1</v>
      </c>
      <c r="F76" s="16" t="s">
        <v>295</v>
      </c>
      <c r="G76" s="16" t="s">
        <v>296</v>
      </c>
      <c r="H76" s="12" t="s">
        <v>21</v>
      </c>
      <c r="I76" s="12" t="s">
        <v>297</v>
      </c>
      <c r="J76" s="19">
        <f t="shared" si="6"/>
        <v>18.7</v>
      </c>
      <c r="K76" s="12">
        <v>87</v>
      </c>
      <c r="L76" s="12">
        <f t="shared" si="7"/>
        <v>60.9</v>
      </c>
      <c r="M76" s="20">
        <f t="shared" si="8"/>
        <v>79.6</v>
      </c>
      <c r="N76" s="12">
        <v>1</v>
      </c>
      <c r="O76" s="21"/>
    </row>
    <row r="77" ht="27" spans="1:15">
      <c r="A77" s="8">
        <v>74</v>
      </c>
      <c r="B77" s="8">
        <v>2018176</v>
      </c>
      <c r="C77" s="17" t="s">
        <v>298</v>
      </c>
      <c r="D77" s="16" t="s">
        <v>299</v>
      </c>
      <c r="E77" s="16">
        <v>2</v>
      </c>
      <c r="F77" s="16" t="s">
        <v>300</v>
      </c>
      <c r="G77" s="16" t="s">
        <v>301</v>
      </c>
      <c r="H77" s="12" t="s">
        <v>21</v>
      </c>
      <c r="I77" s="12" t="s">
        <v>158</v>
      </c>
      <c r="J77" s="19">
        <f t="shared" si="6"/>
        <v>20.3</v>
      </c>
      <c r="K77" s="12">
        <v>81.3</v>
      </c>
      <c r="L77" s="12">
        <f t="shared" si="7"/>
        <v>56.9</v>
      </c>
      <c r="M77" s="20">
        <f t="shared" si="8"/>
        <v>77.2</v>
      </c>
      <c r="N77" s="12">
        <v>1</v>
      </c>
      <c r="O77" s="21"/>
    </row>
    <row r="78" ht="27" spans="1:15">
      <c r="A78" s="8">
        <v>75</v>
      </c>
      <c r="B78" s="8">
        <v>2018177</v>
      </c>
      <c r="C78" s="17" t="s">
        <v>298</v>
      </c>
      <c r="D78" s="16" t="s">
        <v>299</v>
      </c>
      <c r="E78" s="16">
        <v>2</v>
      </c>
      <c r="F78" s="16" t="s">
        <v>302</v>
      </c>
      <c r="G78" s="16" t="s">
        <v>303</v>
      </c>
      <c r="H78" s="12" t="s">
        <v>21</v>
      </c>
      <c r="I78" s="12" t="s">
        <v>57</v>
      </c>
      <c r="J78" s="19">
        <f t="shared" si="6"/>
        <v>18.2</v>
      </c>
      <c r="K78" s="12">
        <v>84.2</v>
      </c>
      <c r="L78" s="12">
        <f t="shared" si="7"/>
        <v>58.9</v>
      </c>
      <c r="M78" s="20">
        <f t="shared" si="8"/>
        <v>77.1</v>
      </c>
      <c r="N78" s="12">
        <v>2</v>
      </c>
      <c r="O78" s="21"/>
    </row>
    <row r="79" ht="27" spans="1:15">
      <c r="A79" s="8">
        <v>76</v>
      </c>
      <c r="B79" s="8">
        <v>2018182</v>
      </c>
      <c r="C79" s="17" t="s">
        <v>304</v>
      </c>
      <c r="D79" s="16" t="s">
        <v>305</v>
      </c>
      <c r="E79" s="16">
        <v>1</v>
      </c>
      <c r="F79" s="16" t="s">
        <v>306</v>
      </c>
      <c r="G79" s="16" t="s">
        <v>307</v>
      </c>
      <c r="H79" s="12" t="s">
        <v>21</v>
      </c>
      <c r="I79" s="12" t="s">
        <v>308</v>
      </c>
      <c r="J79" s="19">
        <f t="shared" si="6"/>
        <v>20.2</v>
      </c>
      <c r="K79" s="12">
        <v>80.8</v>
      </c>
      <c r="L79" s="12">
        <f t="shared" si="7"/>
        <v>56.6</v>
      </c>
      <c r="M79" s="20">
        <f t="shared" si="8"/>
        <v>76.8</v>
      </c>
      <c r="N79" s="12">
        <v>1</v>
      </c>
      <c r="O79" s="21"/>
    </row>
    <row r="80" ht="27" spans="1:15">
      <c r="A80" s="8">
        <v>77</v>
      </c>
      <c r="B80" s="8">
        <v>2018216</v>
      </c>
      <c r="C80" s="17" t="s">
        <v>309</v>
      </c>
      <c r="D80" s="16" t="s">
        <v>310</v>
      </c>
      <c r="E80" s="16">
        <v>1</v>
      </c>
      <c r="F80" s="16" t="s">
        <v>311</v>
      </c>
      <c r="G80" s="16" t="s">
        <v>312</v>
      </c>
      <c r="H80" s="12" t="s">
        <v>21</v>
      </c>
      <c r="I80" s="12" t="s">
        <v>313</v>
      </c>
      <c r="J80" s="19">
        <f t="shared" si="6"/>
        <v>19.8</v>
      </c>
      <c r="K80" s="12">
        <v>81.6</v>
      </c>
      <c r="L80" s="12">
        <f t="shared" si="7"/>
        <v>57.1</v>
      </c>
      <c r="M80" s="20">
        <f t="shared" si="8"/>
        <v>76.9</v>
      </c>
      <c r="N80" s="12">
        <v>1</v>
      </c>
      <c r="O80" s="21"/>
    </row>
    <row r="81" ht="27" spans="1:15">
      <c r="A81" s="8">
        <v>78</v>
      </c>
      <c r="B81" s="8">
        <v>2018186</v>
      </c>
      <c r="C81" s="17" t="s">
        <v>314</v>
      </c>
      <c r="D81" s="16" t="s">
        <v>315</v>
      </c>
      <c r="E81" s="16">
        <v>1</v>
      </c>
      <c r="F81" s="16" t="s">
        <v>316</v>
      </c>
      <c r="G81" s="16" t="s">
        <v>317</v>
      </c>
      <c r="H81" s="23" t="s">
        <v>21</v>
      </c>
      <c r="I81" s="23" t="s">
        <v>263</v>
      </c>
      <c r="J81" s="19">
        <f t="shared" si="6"/>
        <v>20</v>
      </c>
      <c r="K81" s="23">
        <v>76.5</v>
      </c>
      <c r="L81" s="12">
        <f t="shared" si="7"/>
        <v>53.6</v>
      </c>
      <c r="M81" s="20">
        <f t="shared" si="8"/>
        <v>73.6</v>
      </c>
      <c r="N81" s="23">
        <v>1</v>
      </c>
      <c r="O81" s="21"/>
    </row>
    <row r="82" ht="27" spans="1:15">
      <c r="A82" s="8">
        <v>79</v>
      </c>
      <c r="B82" s="8">
        <v>2018220</v>
      </c>
      <c r="C82" s="17" t="s">
        <v>318</v>
      </c>
      <c r="D82" s="16" t="s">
        <v>319</v>
      </c>
      <c r="E82" s="16">
        <v>1</v>
      </c>
      <c r="F82" s="16" t="s">
        <v>320</v>
      </c>
      <c r="G82" s="16" t="s">
        <v>321</v>
      </c>
      <c r="H82" s="12" t="s">
        <v>21</v>
      </c>
      <c r="I82" s="12" t="s">
        <v>193</v>
      </c>
      <c r="J82" s="19">
        <f t="shared" si="6"/>
        <v>15.3</v>
      </c>
      <c r="K82" s="12">
        <v>85</v>
      </c>
      <c r="L82" s="12">
        <f t="shared" si="7"/>
        <v>59.5</v>
      </c>
      <c r="M82" s="20">
        <f t="shared" si="8"/>
        <v>74.8</v>
      </c>
      <c r="N82" s="12">
        <v>1</v>
      </c>
      <c r="O82" s="21"/>
    </row>
    <row r="83" ht="27" spans="1:15">
      <c r="A83" s="8">
        <v>80</v>
      </c>
      <c r="B83" s="8">
        <v>2018221</v>
      </c>
      <c r="C83" s="17" t="s">
        <v>322</v>
      </c>
      <c r="D83" s="16" t="s">
        <v>323</v>
      </c>
      <c r="E83" s="16">
        <v>1</v>
      </c>
      <c r="F83" s="16" t="s">
        <v>324</v>
      </c>
      <c r="G83" s="16" t="s">
        <v>325</v>
      </c>
      <c r="H83" s="12" t="s">
        <v>21</v>
      </c>
      <c r="I83" s="12" t="s">
        <v>326</v>
      </c>
      <c r="J83" s="19">
        <f t="shared" si="6"/>
        <v>13.1</v>
      </c>
      <c r="K83" s="12">
        <v>70.6</v>
      </c>
      <c r="L83" s="12">
        <f t="shared" si="7"/>
        <v>49.4</v>
      </c>
      <c r="M83" s="20">
        <f t="shared" si="8"/>
        <v>62.5</v>
      </c>
      <c r="N83" s="12">
        <v>1</v>
      </c>
      <c r="O83" s="21"/>
    </row>
  </sheetData>
  <autoFilter ref="A3:O83">
    <extLst/>
  </autoFilter>
  <mergeCells count="1">
    <mergeCell ref="A2:O2"/>
  </mergeCells>
  <pageMargins left="0.629166666666667" right="0.629166666666667" top="0.629166666666667" bottom="0.747916666666667" header="0.511805555555556" footer="0.471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2018-07-21T05:57:00Z</dcterms:created>
  <cp:lastPrinted>2018-07-24T04:05:00Z</cp:lastPrinted>
  <dcterms:modified xsi:type="dcterms:W3CDTF">2018-07-26T09:22:33Z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